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СП НА 24.02.2025\Бюджетная отчетность\Бюдж.отчетность за 2024г\"/>
    </mc:Choice>
  </mc:AlternateContent>
  <bookViews>
    <workbookView xWindow="0" yWindow="0" windowWidth="11400" windowHeight="5895"/>
  </bookViews>
  <sheets>
    <sheet name="Форма" sheetId="1" r:id="rId1"/>
  </sheets>
  <calcPr calcId="162913" refMode="R1C1"/>
</workbook>
</file>

<file path=xl/calcChain.xml><?xml version="1.0" encoding="utf-8"?>
<calcChain xmlns="http://schemas.openxmlformats.org/spreadsheetml/2006/main">
  <c r="R75" i="1" l="1"/>
  <c r="Q75" i="1"/>
  <c r="P75" i="1"/>
  <c r="O75" i="1"/>
  <c r="M75" i="1"/>
  <c r="K75" i="1"/>
  <c r="J75" i="1"/>
  <c r="Q50" i="1" l="1"/>
  <c r="R49" i="1"/>
  <c r="Q49" i="1"/>
  <c r="R48" i="1"/>
  <c r="Q48" i="1"/>
  <c r="R47" i="1"/>
  <c r="Q47" i="1"/>
  <c r="Q46" i="1"/>
  <c r="R39" i="1"/>
  <c r="Q39" i="1"/>
  <c r="R23" i="1"/>
  <c r="Q23" i="1"/>
  <c r="R22" i="1"/>
  <c r="Q22" i="1"/>
  <c r="R21" i="1"/>
  <c r="Q21" i="1"/>
  <c r="Q19" i="1"/>
  <c r="P17" i="1" l="1"/>
  <c r="O17" i="1"/>
  <c r="R17" i="1" l="1"/>
  <c r="M17" i="1"/>
  <c r="Q17" i="1" s="1"/>
  <c r="J17" i="1"/>
  <c r="K17" i="1"/>
</calcChain>
</file>

<file path=xl/sharedStrings.xml><?xml version="1.0" encoding="utf-8"?>
<sst xmlns="http://schemas.openxmlformats.org/spreadsheetml/2006/main" count="425" uniqueCount="158">
  <si>
    <t>ОТЧЕТ</t>
  </si>
  <si>
    <t>о бюджетных обязательствах</t>
  </si>
  <si>
    <t>КОДЫ</t>
  </si>
  <si>
    <t>Форма по ОКУД</t>
  </si>
  <si>
    <t>0503128</t>
  </si>
  <si>
    <t>на</t>
  </si>
  <si>
    <t>Дата</t>
  </si>
  <si>
    <t>Главный распорядитель, распорядитель, получатель бюджетных средств, главный администратор, администратор источников финансирования дефицита бюджета</t>
  </si>
  <si>
    <t>по ОКПО</t>
  </si>
  <si>
    <t>04228102</t>
  </si>
  <si>
    <t>Глава по БК</t>
  </si>
  <si>
    <t>951</t>
  </si>
  <si>
    <t>Наименование бюджета</t>
  </si>
  <si>
    <t>Бюджет Подгорненского сельского поселения Ремонтненского района</t>
  </si>
  <si>
    <t>по ОКТМО</t>
  </si>
  <si>
    <t>60647466</t>
  </si>
  <si>
    <t>Периодичность: месячная, квартальная, годовая</t>
  </si>
  <si>
    <t>Единица измерения:</t>
  </si>
  <si>
    <t>руб.</t>
  </si>
  <si>
    <t>по ОКЕИ</t>
  </si>
  <si>
    <t>383</t>
  </si>
  <si>
    <t>Наименование показателя</t>
  </si>
  <si>
    <t>Код стро-
ки</t>
  </si>
  <si>
    <t>Код по бюджетной классификации</t>
  </si>
  <si>
    <t>Утверждено (доведено)</t>
  </si>
  <si>
    <t>Обязательства</t>
  </si>
  <si>
    <t>Исполнено денежных обязательств</t>
  </si>
  <si>
    <t>Не исполнено</t>
  </si>
  <si>
    <t>бюджетных ассигнований</t>
  </si>
  <si>
    <t>лимитов бюджетных обязательств</t>
  </si>
  <si>
    <t>принимаемые обязательства</t>
  </si>
  <si>
    <t>Принятые бюджетные обязательства</t>
  </si>
  <si>
    <t>денежные обязательства</t>
  </si>
  <si>
    <t>принятых бюджетных обязательств</t>
  </si>
  <si>
    <t>принятых 
денежных обязательств</t>
  </si>
  <si>
    <t>всего</t>
  </si>
  <si>
    <t>из них с применением конкурентных способов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</si>
  <si>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</si>
  <si>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</si>
  <si>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</si>
  <si>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</si>
  <si>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</si>
  <si>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</si>
  <si>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</si>
  <si>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</si>
  <si>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</si>
  <si>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</si>
  <si>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</si>
  <si>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</si>
  <si>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1. Бюджетные обязательства текущего (отчетного) финансового года по расходам, всего:</t>
  </si>
  <si>
    <t>200</t>
  </si>
  <si>
    <t>×</t>
  </si>
  <si>
    <t>в том числе:</t>
  </si>
  <si>
    <t>Фонд оплаты труда государственных (муниципальных) органов</t>
  </si>
  <si>
    <t>0104</t>
  </si>
  <si>
    <t>07200</t>
  </si>
  <si>
    <t>00110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</si>
  <si>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</si>
  <si>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</si>
  <si>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</si>
  <si>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</si>
  <si>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</si>
  <si>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</si>
  <si>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00190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</si>
  <si>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</si>
  <si>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</si>
  <si>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</si>
  <si>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</si>
  <si>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</si>
  <si>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</si>
  <si>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</si>
  <si>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</t>
  </si>
  <si>
    <t>72390</t>
  </si>
  <si>
    <t>0113</t>
  </si>
  <si>
    <t>08100</t>
  </si>
  <si>
    <t>25790</t>
  </si>
  <si>
    <t>08200</t>
  </si>
  <si>
    <t>25680</t>
  </si>
  <si>
    <t>08300</t>
  </si>
  <si>
    <t>25690</t>
  </si>
  <si>
    <t>08400</t>
  </si>
  <si>
    <t>25610</t>
  </si>
  <si>
    <t>11200</t>
  </si>
  <si>
    <t>25700</t>
  </si>
  <si>
    <t>99990</t>
  </si>
  <si>
    <t>Уплата иных платежей</t>
  </si>
  <si>
    <t>853</t>
  </si>
  <si>
    <t>0203</t>
  </si>
  <si>
    <t>51180</t>
  </si>
  <si>
    <t>0503</t>
  </si>
  <si>
    <t>02200</t>
  </si>
  <si>
    <t>25620</t>
  </si>
  <si>
    <t>25630</t>
  </si>
  <si>
    <t>25640</t>
  </si>
  <si>
    <t>25650</t>
  </si>
  <si>
    <t>10100</t>
  </si>
  <si>
    <t>0705</t>
  </si>
  <si>
    <t>Иные пенсии, социальные доплаты к пенсиям</t>
  </si>
  <si>
    <t>1001</t>
  </si>
  <si>
    <t>01100</t>
  </si>
  <si>
    <t>25600</t>
  </si>
  <si>
    <t>312</t>
  </si>
  <si>
    <t>Иные межбюджетные трансферты</t>
  </si>
  <si>
    <t>1403</t>
  </si>
  <si>
    <t>85090</t>
  </si>
  <si>
    <t>540</t>
  </si>
  <si>
    <t>2. Бюджетные обязательства текущего (отчетного) финансового года по выплатам источников финансирования дефицита бюджета, всего:</t>
  </si>
  <si>
    <t>510</t>
  </si>
  <si>
    <t>х</t>
  </si>
  <si>
    <t>-</t>
  </si>
  <si>
    <t>Форма 0503128 с.2</t>
  </si>
  <si>
    <t>3. Обязательства финансовых годов, следующих за текущим (отчетным) финансовым годом, всего</t>
  </si>
  <si>
    <t>700</t>
  </si>
  <si>
    <t>по расходам, всего</t>
  </si>
  <si>
    <t>800</t>
  </si>
  <si>
    <t>из них:</t>
  </si>
  <si>
    <t>очередного финансового года, всего</t>
  </si>
  <si>
    <t>810</t>
  </si>
  <si>
    <t>−</t>
  </si>
  <si>
    <t>первого года, следующего за очередным, всего</t>
  </si>
  <si>
    <t>820</t>
  </si>
  <si>
    <t>второго года, следующего за очередным, всего</t>
  </si>
  <si>
    <t>830</t>
  </si>
  <si>
    <t>на иные очередные года, всего</t>
  </si>
  <si>
    <t>840</t>
  </si>
  <si>
    <t>по иным обязательствам, всего</t>
  </si>
  <si>
    <t>850</t>
  </si>
  <si>
    <t>по отложенным обязательствам, всего</t>
  </si>
  <si>
    <t>860</t>
  </si>
  <si>
    <t>по выплатам источников финансирования дефицита бюджета</t>
  </si>
  <si>
    <t>900</t>
  </si>
  <si>
    <t>Итого</t>
  </si>
  <si>
    <t>999</t>
  </si>
  <si>
    <t>Руководитель</t>
  </si>
  <si>
    <t>Л.В. Горбатенко</t>
  </si>
  <si>
    <t>Главный бухгалтер</t>
  </si>
  <si>
    <t>Т.Н. Лемешко</t>
  </si>
  <si>
    <t>(подпись)</t>
  </si>
  <si>
    <t>(расшифровка подписи)</t>
  </si>
  <si>
    <t>Руководитель планово-
финансовой службы</t>
  </si>
  <si>
    <t>Централизованная бухгалтерия</t>
  </si>
  <si>
    <t>(наименование, ОГРН, ИНН, КПП, местонахождение)</t>
  </si>
  <si>
    <t>(уполномоченное лицо)</t>
  </si>
  <si>
    <t>(должность)</t>
  </si>
  <si>
    <t>Исполнитель</t>
  </si>
  <si>
    <t>(телефон, e-mail)</t>
  </si>
  <si>
    <t>Фонд оплаты труда учреждений</t>
  </si>
  <si>
    <t>0801</t>
  </si>
  <si>
    <t>04100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</si>
  <si>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</si>
  <si>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</si>
  <si>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</si>
  <si>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00590</t>
  </si>
  <si>
    <t>Администрация Подгорненского сельского поселения Ремонтненского района Ростовской области</t>
  </si>
  <si>
    <t>16 января 2024 г.</t>
  </si>
  <si>
    <t>1 января 2025 г.</t>
  </si>
  <si>
    <t>09100</t>
  </si>
  <si>
    <t>А.А. Макарова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</si>
</sst>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[=0]&quot;-&quot;;General"/>
    <numFmt numFmtId="166" formatCode="0.00;[Red]\-0.00"/>
    <numFmt numFmtId="167" formatCode="[=0]&quot;−&quot;;General"/>
  </numFmts>
  <fonts count="9" x14ac:knownFonts="1">
    <font>
      <sz val="8"/>
      <name val="Arial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i/>
      <sz val="9"/>
      <name val="Arial"/>
      <family val="2"/>
      <charset val="204"/>
    </font>
    <font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auto="1"/>
        <bgColor rgb="FF7FFFD4"/>
      </patternFill>
    </fill>
    <fill>
      <patternFill patternType="solid">
        <fgColor auto="1"/>
        <bgColor auto="1"/>
      </patternFill>
    </fill>
    <fill>
      <patternFill patternType="solid">
        <fgColor indexed="65"/>
        <bgColor rgb="FF7FFFD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7FFFD4"/>
      </patternFill>
    </fill>
    <fill>
      <patternFill patternType="solid">
        <fgColor theme="0"/>
        <bgColor auto="1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inden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indent="1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 indent="1"/>
    </xf>
    <xf numFmtId="0" fontId="1" fillId="2" borderId="6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Continuous" vertical="center" wrapText="1"/>
    </xf>
    <xf numFmtId="0" fontId="1" fillId="0" borderId="8" xfId="0" applyFont="1" applyBorder="1" applyAlignment="1">
      <alignment horizontal="centerContinuous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15" xfId="0" applyFont="1" applyBorder="1" applyAlignment="1">
      <alignment horizontal="left" wrapText="1"/>
    </xf>
    <xf numFmtId="0" fontId="1" fillId="2" borderId="16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5" fillId="2" borderId="19" xfId="0" applyFont="1" applyFill="1" applyBorder="1" applyAlignment="1">
      <alignment horizontal="left" indent="1"/>
    </xf>
    <xf numFmtId="0" fontId="5" fillId="2" borderId="2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7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1" fillId="2" borderId="24" xfId="0" applyFont="1" applyFill="1" applyBorder="1" applyAlignment="1">
      <alignment horizontal="center"/>
    </xf>
    <xf numFmtId="0" fontId="1" fillId="0" borderId="12" xfId="0" applyFont="1" applyBorder="1" applyAlignment="1">
      <alignment horizontal="left" wrapText="1"/>
    </xf>
    <xf numFmtId="0" fontId="1" fillId="2" borderId="30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left"/>
    </xf>
    <xf numFmtId="0" fontId="5" fillId="2" borderId="32" xfId="0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33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right"/>
    </xf>
    <xf numFmtId="0" fontId="1" fillId="2" borderId="34" xfId="0" applyFont="1" applyFill="1" applyBorder="1" applyAlignment="1">
      <alignment horizontal="center"/>
    </xf>
    <xf numFmtId="0" fontId="5" fillId="2" borderId="35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right"/>
    </xf>
    <xf numFmtId="0" fontId="5" fillId="2" borderId="11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right"/>
    </xf>
    <xf numFmtId="0" fontId="1" fillId="0" borderId="15" xfId="0" applyFont="1" applyBorder="1" applyAlignment="1">
      <alignment horizontal="left" wrapText="1" indent="2"/>
    </xf>
    <xf numFmtId="0" fontId="1" fillId="2" borderId="37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left" indent="4"/>
    </xf>
    <xf numFmtId="0" fontId="1" fillId="2" borderId="35" xfId="0" applyFont="1" applyFill="1" applyBorder="1" applyAlignment="1">
      <alignment horizontal="center"/>
    </xf>
    <xf numFmtId="0" fontId="1" fillId="0" borderId="15" xfId="0" applyFont="1" applyBorder="1" applyAlignment="1">
      <alignment horizontal="left" wrapText="1" indent="4"/>
    </xf>
    <xf numFmtId="0" fontId="1" fillId="2" borderId="37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left" indent="5"/>
    </xf>
    <xf numFmtId="0" fontId="1" fillId="0" borderId="12" xfId="0" applyFont="1" applyBorder="1" applyAlignment="1">
      <alignment horizontal="left" wrapText="1" indent="4"/>
    </xf>
    <xf numFmtId="0" fontId="1" fillId="2" borderId="34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left"/>
    </xf>
    <xf numFmtId="0" fontId="0" fillId="3" borderId="0" xfId="0" applyFill="1" applyAlignment="1">
      <alignment horizontal="left"/>
    </xf>
    <xf numFmtId="0" fontId="1" fillId="0" borderId="15" xfId="0" applyFont="1" applyBorder="1" applyAlignment="1">
      <alignment horizontal="left" wrapText="1" indent="5"/>
    </xf>
    <xf numFmtId="0" fontId="5" fillId="2" borderId="19" xfId="0" applyFont="1" applyFill="1" applyBorder="1" applyAlignment="1">
      <alignment horizontal="left" indent="6"/>
    </xf>
    <xf numFmtId="0" fontId="1" fillId="0" borderId="12" xfId="0" applyFont="1" applyBorder="1" applyAlignment="1">
      <alignment horizontal="left" wrapText="1" indent="5"/>
    </xf>
    <xf numFmtId="0" fontId="1" fillId="0" borderId="12" xfId="0" applyFont="1" applyBorder="1" applyAlignment="1">
      <alignment horizontal="left" wrapText="1" indent="2"/>
    </xf>
    <xf numFmtId="0" fontId="1" fillId="2" borderId="39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3" fillId="0" borderId="43" xfId="0" applyFont="1" applyBorder="1" applyAlignment="1">
      <alignment horizontal="right" wrapText="1"/>
    </xf>
    <xf numFmtId="0" fontId="1" fillId="2" borderId="4" xfId="0" applyFont="1" applyFill="1" applyBorder="1" applyAlignment="1">
      <alignment horizontal="right"/>
    </xf>
    <xf numFmtId="0" fontId="5" fillId="2" borderId="0" xfId="0" applyFont="1" applyFill="1" applyAlignment="1">
      <alignment horizontal="center" vertical="top"/>
    </xf>
    <xf numFmtId="0" fontId="5" fillId="3" borderId="44" xfId="0" applyFont="1" applyFill="1" applyBorder="1" applyAlignment="1">
      <alignment horizontal="center" vertical="top"/>
    </xf>
    <xf numFmtId="0" fontId="6" fillId="0" borderId="0" xfId="0" applyFont="1" applyAlignment="1">
      <alignment horizontal="right" wrapText="1"/>
    </xf>
    <xf numFmtId="0" fontId="8" fillId="4" borderId="24" xfId="0" applyFont="1" applyFill="1" applyBorder="1" applyAlignment="1">
      <alignment horizontal="center"/>
    </xf>
    <xf numFmtId="0" fontId="1" fillId="6" borderId="43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left"/>
    </xf>
    <xf numFmtId="0" fontId="1" fillId="6" borderId="0" xfId="0" applyFont="1" applyFill="1" applyAlignment="1">
      <alignment horizontal="left"/>
    </xf>
    <xf numFmtId="0" fontId="1" fillId="6" borderId="25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/>
    </xf>
    <xf numFmtId="164" fontId="1" fillId="6" borderId="23" xfId="0" applyNumberFormat="1" applyFont="1" applyFill="1" applyBorder="1" applyAlignment="1">
      <alignment horizontal="right"/>
    </xf>
    <xf numFmtId="164" fontId="1" fillId="6" borderId="28" xfId="0" applyNumberFormat="1" applyFont="1" applyFill="1" applyBorder="1" applyAlignment="1">
      <alignment horizontal="right"/>
    </xf>
    <xf numFmtId="165" fontId="1" fillId="6" borderId="17" xfId="0" applyNumberFormat="1" applyFont="1" applyFill="1" applyBorder="1" applyAlignment="1">
      <alignment horizontal="right"/>
    </xf>
    <xf numFmtId="165" fontId="1" fillId="6" borderId="23" xfId="0" applyNumberFormat="1" applyFont="1" applyFill="1" applyBorder="1" applyAlignment="1">
      <alignment horizontal="right"/>
    </xf>
    <xf numFmtId="165" fontId="1" fillId="6" borderId="29" xfId="0" applyNumberFormat="1" applyFont="1" applyFill="1" applyBorder="1" applyAlignment="1">
      <alignment horizontal="right"/>
    </xf>
    <xf numFmtId="164" fontId="1" fillId="6" borderId="29" xfId="0" applyNumberFormat="1" applyFont="1" applyFill="1" applyBorder="1" applyAlignment="1">
      <alignment horizontal="right"/>
    </xf>
    <xf numFmtId="166" fontId="1" fillId="6" borderId="23" xfId="0" applyNumberFormat="1" applyFont="1" applyFill="1" applyBorder="1" applyAlignment="1">
      <alignment horizontal="right"/>
    </xf>
    <xf numFmtId="166" fontId="1" fillId="6" borderId="28" xfId="0" applyNumberFormat="1" applyFont="1" applyFill="1" applyBorder="1" applyAlignment="1">
      <alignment horizontal="right"/>
    </xf>
    <xf numFmtId="0" fontId="8" fillId="6" borderId="25" xfId="0" applyFont="1" applyFill="1" applyBorder="1" applyAlignment="1">
      <alignment horizontal="center"/>
    </xf>
    <xf numFmtId="0" fontId="8" fillId="6" borderId="26" xfId="0" applyFont="1" applyFill="1" applyBorder="1" applyAlignment="1">
      <alignment horizontal="center"/>
    </xf>
    <xf numFmtId="0" fontId="8" fillId="6" borderId="27" xfId="0" applyFont="1" applyFill="1" applyBorder="1" applyAlignment="1">
      <alignment horizontal="center"/>
    </xf>
    <xf numFmtId="164" fontId="8" fillId="6" borderId="23" xfId="0" applyNumberFormat="1" applyFont="1" applyFill="1" applyBorder="1" applyAlignment="1">
      <alignment horizontal="right"/>
    </xf>
    <xf numFmtId="164" fontId="8" fillId="6" borderId="28" xfId="0" applyNumberFormat="1" applyFont="1" applyFill="1" applyBorder="1" applyAlignment="1">
      <alignment horizontal="right"/>
    </xf>
    <xf numFmtId="165" fontId="8" fillId="6" borderId="28" xfId="0" applyNumberFormat="1" applyFont="1" applyFill="1" applyBorder="1" applyAlignment="1">
      <alignment horizontal="right"/>
    </xf>
    <xf numFmtId="165" fontId="8" fillId="6" borderId="23" xfId="0" applyNumberFormat="1" applyFont="1" applyFill="1" applyBorder="1" applyAlignment="1">
      <alignment horizontal="right"/>
    </xf>
    <xf numFmtId="166" fontId="8" fillId="6" borderId="23" xfId="0" applyNumberFormat="1" applyFont="1" applyFill="1" applyBorder="1" applyAlignment="1">
      <alignment horizontal="right"/>
    </xf>
    <xf numFmtId="165" fontId="8" fillId="6" borderId="29" xfId="0" applyNumberFormat="1" applyFont="1" applyFill="1" applyBorder="1" applyAlignment="1">
      <alignment horizontal="right"/>
    </xf>
    <xf numFmtId="165" fontId="1" fillId="6" borderId="12" xfId="0" applyNumberFormat="1" applyFont="1" applyFill="1" applyBorder="1" applyAlignment="1">
      <alignment horizontal="right"/>
    </xf>
    <xf numFmtId="165" fontId="1" fillId="6" borderId="1" xfId="0" applyNumberFormat="1" applyFont="1" applyFill="1" applyBorder="1" applyAlignment="1">
      <alignment horizontal="right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right"/>
    </xf>
    <xf numFmtId="165" fontId="1" fillId="6" borderId="31" xfId="0" applyNumberFormat="1" applyFont="1" applyFill="1" applyBorder="1" applyAlignment="1">
      <alignment horizontal="right"/>
    </xf>
    <xf numFmtId="164" fontId="1" fillId="6" borderId="15" xfId="0" applyNumberFormat="1" applyFont="1" applyFill="1" applyBorder="1" applyAlignment="1">
      <alignment horizontal="right"/>
    </xf>
    <xf numFmtId="164" fontId="1" fillId="6" borderId="18" xfId="0" applyNumberFormat="1" applyFont="1" applyFill="1" applyBorder="1" applyAlignment="1">
      <alignment horizontal="right"/>
    </xf>
    <xf numFmtId="164" fontId="1" fillId="6" borderId="17" xfId="0" applyNumberFormat="1" applyFont="1" applyFill="1" applyBorder="1" applyAlignment="1">
      <alignment horizontal="right"/>
    </xf>
    <xf numFmtId="165" fontId="1" fillId="6" borderId="15" xfId="0" applyNumberFormat="1" applyFont="1" applyFill="1" applyBorder="1" applyAlignment="1">
      <alignment horizontal="right"/>
    </xf>
    <xf numFmtId="167" fontId="1" fillId="6" borderId="31" xfId="0" applyNumberFormat="1" applyFont="1" applyFill="1" applyBorder="1" applyAlignment="1">
      <alignment horizontal="right"/>
    </xf>
    <xf numFmtId="167" fontId="1" fillId="6" borderId="1" xfId="0" applyNumberFormat="1" applyFont="1" applyFill="1" applyBorder="1" applyAlignment="1">
      <alignment horizontal="right"/>
    </xf>
    <xf numFmtId="0" fontId="1" fillId="6" borderId="23" xfId="0" applyFont="1" applyFill="1" applyBorder="1" applyAlignment="1">
      <alignment horizontal="left" wrapText="1" indent="2"/>
    </xf>
    <xf numFmtId="0" fontId="8" fillId="6" borderId="23" xfId="0" applyFont="1" applyFill="1" applyBorder="1" applyAlignment="1">
      <alignment horizontal="left" wrapText="1" indent="2"/>
    </xf>
    <xf numFmtId="165" fontId="1" fillId="6" borderId="41" xfId="0" applyNumberFormat="1" applyFont="1" applyFill="1" applyBorder="1" applyAlignment="1">
      <alignment horizontal="right"/>
    </xf>
    <xf numFmtId="164" fontId="1" fillId="6" borderId="41" xfId="0" applyNumberFormat="1" applyFont="1" applyFill="1" applyBorder="1" applyAlignment="1">
      <alignment horizontal="right"/>
    </xf>
    <xf numFmtId="164" fontId="1" fillId="6" borderId="42" xfId="0" applyNumberFormat="1" applyFont="1" applyFill="1" applyBorder="1" applyAlignment="1">
      <alignment horizontal="right"/>
    </xf>
    <xf numFmtId="165" fontId="1" fillId="6" borderId="1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center"/>
    </xf>
    <xf numFmtId="0" fontId="1" fillId="6" borderId="26" xfId="0" applyFont="1" applyFill="1" applyBorder="1" applyAlignment="1">
      <alignment horizontal="center"/>
    </xf>
    <xf numFmtId="14" fontId="1" fillId="2" borderId="3" xfId="0" applyNumberFormat="1" applyFont="1" applyFill="1" applyBorder="1" applyAlignment="1">
      <alignment horizontal="center"/>
    </xf>
    <xf numFmtId="165" fontId="1" fillId="6" borderId="28" xfId="0" applyNumberFormat="1" applyFont="1" applyFill="1" applyBorder="1" applyAlignment="1">
      <alignment horizontal="right"/>
    </xf>
    <xf numFmtId="49" fontId="1" fillId="6" borderId="26" xfId="0" applyNumberFormat="1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right"/>
    </xf>
    <xf numFmtId="4" fontId="5" fillId="6" borderId="11" xfId="0" applyNumberFormat="1" applyFont="1" applyFill="1" applyBorder="1" applyAlignment="1">
      <alignment horizontal="right"/>
    </xf>
    <xf numFmtId="4" fontId="5" fillId="6" borderId="11" xfId="0" applyNumberFormat="1" applyFont="1" applyFill="1" applyBorder="1" applyAlignment="1">
      <alignment horizontal="center"/>
    </xf>
    <xf numFmtId="0" fontId="5" fillId="6" borderId="11" xfId="0" applyFont="1" applyFill="1" applyBorder="1" applyAlignment="1">
      <alignment horizontal="right"/>
    </xf>
    <xf numFmtId="0" fontId="5" fillId="6" borderId="22" xfId="0" applyFont="1" applyFill="1" applyBorder="1" applyAlignment="1">
      <alignment horizontal="right"/>
    </xf>
    <xf numFmtId="4" fontId="1" fillId="6" borderId="36" xfId="0" applyNumberFormat="1" applyFont="1" applyFill="1" applyBorder="1" applyAlignment="1">
      <alignment horizontal="right"/>
    </xf>
    <xf numFmtId="4" fontId="1" fillId="6" borderId="17" xfId="0" applyNumberFormat="1" applyFont="1" applyFill="1" applyBorder="1" applyAlignment="1">
      <alignment horizontal="right"/>
    </xf>
    <xf numFmtId="0" fontId="1" fillId="6" borderId="36" xfId="0" applyFont="1" applyFill="1" applyBorder="1" applyAlignment="1">
      <alignment horizontal="center"/>
    </xf>
    <xf numFmtId="167" fontId="1" fillId="6" borderId="18" xfId="0" applyNumberFormat="1" applyFont="1" applyFill="1" applyBorder="1" applyAlignment="1">
      <alignment horizontal="right"/>
    </xf>
    <xf numFmtId="0" fontId="1" fillId="6" borderId="9" xfId="0" applyFont="1" applyFill="1" applyBorder="1" applyAlignment="1">
      <alignment horizontal="center"/>
    </xf>
    <xf numFmtId="0" fontId="1" fillId="6" borderId="17" xfId="0" applyFont="1" applyFill="1" applyBorder="1" applyAlignment="1">
      <alignment horizontal="right"/>
    </xf>
    <xf numFmtId="0" fontId="1" fillId="6" borderId="17" xfId="0" applyFont="1" applyFill="1" applyBorder="1" applyAlignment="1">
      <alignment horizontal="center"/>
    </xf>
    <xf numFmtId="0" fontId="1" fillId="6" borderId="18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center"/>
    </xf>
    <xf numFmtId="0" fontId="1" fillId="6" borderId="31" xfId="0" applyFont="1" applyFill="1" applyBorder="1" applyAlignment="1">
      <alignment horizontal="right"/>
    </xf>
    <xf numFmtId="0" fontId="0" fillId="7" borderId="11" xfId="0" applyFill="1" applyBorder="1" applyAlignment="1">
      <alignment horizontal="left"/>
    </xf>
    <xf numFmtId="4" fontId="0" fillId="7" borderId="11" xfId="0" applyNumberFormat="1" applyFill="1" applyBorder="1" applyAlignment="1">
      <alignment horizontal="left"/>
    </xf>
    <xf numFmtId="0" fontId="0" fillId="7" borderId="22" xfId="0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right" vertical="center" indent="1"/>
    </xf>
    <xf numFmtId="0" fontId="1" fillId="6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 wrapText="1" indent="1"/>
    </xf>
    <xf numFmtId="0" fontId="1" fillId="0" borderId="0" xfId="0" applyFont="1" applyAlignment="1">
      <alignment horizontal="left" wrapText="1"/>
    </xf>
    <xf numFmtId="0" fontId="0" fillId="6" borderId="0" xfId="0" applyFill="1" applyAlignment="1">
      <alignment horizontal="left" wrapText="1"/>
    </xf>
    <xf numFmtId="0" fontId="1" fillId="6" borderId="0" xfId="0" applyFont="1" applyFill="1" applyAlignment="1">
      <alignment horizontal="left" wrapText="1"/>
    </xf>
    <xf numFmtId="0" fontId="1" fillId="6" borderId="4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49" fontId="1" fillId="6" borderId="45" xfId="0" applyNumberFormat="1" applyFont="1" applyFill="1" applyBorder="1" applyAlignment="1">
      <alignment horizontal="center"/>
    </xf>
    <xf numFmtId="49" fontId="1" fillId="6" borderId="46" xfId="0" applyNumberFormat="1" applyFont="1" applyFill="1" applyBorder="1" applyAlignment="1">
      <alignment horizontal="center"/>
    </xf>
    <xf numFmtId="0" fontId="1" fillId="6" borderId="45" xfId="0" applyFont="1" applyFill="1" applyBorder="1" applyAlignment="1">
      <alignment horizontal="center"/>
    </xf>
    <xf numFmtId="0" fontId="1" fillId="6" borderId="46" xfId="0" applyFont="1" applyFill="1" applyBorder="1" applyAlignment="1">
      <alignment horizontal="center"/>
    </xf>
    <xf numFmtId="0" fontId="8" fillId="6" borderId="26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5" fillId="6" borderId="36" xfId="0" applyFont="1" applyFill="1" applyBorder="1" applyAlignment="1">
      <alignment horizontal="center"/>
    </xf>
    <xf numFmtId="0" fontId="1" fillId="6" borderId="17" xfId="0" applyFont="1" applyFill="1" applyBorder="1" applyAlignment="1">
      <alignment horizontal="center"/>
    </xf>
    <xf numFmtId="0" fontId="6" fillId="6" borderId="38" xfId="0" applyFont="1" applyFill="1" applyBorder="1" applyAlignment="1">
      <alignment horizontal="center"/>
    </xf>
    <xf numFmtId="0" fontId="0" fillId="7" borderId="0" xfId="0" applyFill="1" applyAlignment="1">
      <alignment horizontal="left"/>
    </xf>
    <xf numFmtId="0" fontId="5" fillId="2" borderId="36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40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1" fillId="2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1" fillId="5" borderId="0" xfId="0" applyFont="1" applyFill="1" applyAlignment="1">
      <alignment horizontal="left" wrapText="1"/>
    </xf>
    <xf numFmtId="0" fontId="3" fillId="0" borderId="43" xfId="0" applyFont="1" applyBorder="1" applyAlignment="1">
      <alignment horizontal="left" wrapText="1"/>
    </xf>
    <xf numFmtId="0" fontId="5" fillId="2" borderId="0" xfId="0" applyFont="1" applyFill="1" applyAlignment="1">
      <alignment horizontal="center" vertical="top"/>
    </xf>
    <xf numFmtId="0" fontId="7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5" fillId="3" borderId="44" xfId="0" applyFont="1" applyFill="1" applyBorder="1" applyAlignment="1">
      <alignment horizontal="center" vertical="top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T93"/>
  <sheetViews>
    <sheetView tabSelected="1" topLeftCell="A64" workbookViewId="0">
      <selection activeCell="Q91" sqref="Q91"/>
    </sheetView>
  </sheetViews>
  <sheetFormatPr defaultColWidth="10.5" defaultRowHeight="11.45" customHeight="1" outlineLevelRow="1" x14ac:dyDescent="0.2"/>
  <cols>
    <col min="1" max="1" width="29.5" style="1" customWidth="1"/>
    <col min="2" max="2" width="5.83203125" style="1" customWidth="1"/>
    <col min="3" max="3" width="4.1640625" style="1" customWidth="1"/>
    <col min="4" max="4" width="5.83203125" style="1" customWidth="1"/>
    <col min="5" max="7" width="3.5" style="1" customWidth="1"/>
    <col min="8" max="8" width="2.33203125" style="1" customWidth="1"/>
    <col min="9" max="9" width="4.1640625" style="1" customWidth="1"/>
    <col min="10" max="18" width="18.5" style="1" customWidth="1"/>
    <col min="19" max="19" width="21.33203125" customWidth="1"/>
  </cols>
  <sheetData>
    <row r="1" spans="1:18" s="2" customFormat="1" ht="3" customHeight="1" x14ac:dyDescent="0.2">
      <c r="A1" s="3"/>
      <c r="B1" s="4"/>
      <c r="C1" s="139"/>
      <c r="D1" s="139"/>
      <c r="E1" s="139"/>
      <c r="F1" s="139"/>
      <c r="G1" s="139"/>
      <c r="H1" s="139"/>
      <c r="I1" s="5"/>
      <c r="J1" s="6"/>
      <c r="K1" s="6"/>
      <c r="L1" s="6"/>
      <c r="M1" s="6"/>
      <c r="N1" s="7"/>
      <c r="O1" s="7"/>
      <c r="P1" s="7"/>
      <c r="Q1" s="7"/>
      <c r="R1" s="7"/>
    </row>
    <row r="2" spans="1:18" s="8" customFormat="1" ht="12.95" customHeight="1" x14ac:dyDescent="0.2">
      <c r="A2" s="140" t="s">
        <v>0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9"/>
    </row>
    <row r="3" spans="1:18" s="2" customFormat="1" ht="12.95" customHeight="1" x14ac:dyDescent="0.2">
      <c r="A3" s="140" t="s">
        <v>1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0" t="s">
        <v>2</v>
      </c>
    </row>
    <row r="4" spans="1:18" s="2" customFormat="1" ht="12" customHeight="1" x14ac:dyDescent="0.2">
      <c r="A4" s="3"/>
      <c r="B4" s="5"/>
      <c r="C4" s="141"/>
      <c r="D4" s="141"/>
      <c r="E4" s="141"/>
      <c r="F4" s="141"/>
      <c r="G4" s="141"/>
      <c r="H4" s="141"/>
      <c r="I4" s="3"/>
      <c r="J4" s="5"/>
      <c r="K4" s="5"/>
      <c r="L4" s="5"/>
      <c r="M4" s="3"/>
      <c r="N4" s="3"/>
      <c r="O4" s="3"/>
      <c r="P4" s="141" t="s">
        <v>3</v>
      </c>
      <c r="Q4" s="141"/>
      <c r="R4" s="12" t="s">
        <v>4</v>
      </c>
    </row>
    <row r="5" spans="1:18" s="2" customFormat="1" ht="11.1" customHeight="1" x14ac:dyDescent="0.2">
      <c r="A5" s="3"/>
      <c r="B5" s="3"/>
      <c r="C5" s="141"/>
      <c r="D5" s="141"/>
      <c r="E5" s="141"/>
      <c r="F5" s="141"/>
      <c r="G5" s="141"/>
      <c r="H5" s="141"/>
      <c r="I5" s="3"/>
      <c r="J5" s="7" t="s">
        <v>5</v>
      </c>
      <c r="K5" s="142" t="s">
        <v>155</v>
      </c>
      <c r="L5" s="142"/>
      <c r="M5" s="3"/>
      <c r="N5" s="3"/>
      <c r="O5" s="3"/>
      <c r="P5" s="3"/>
      <c r="Q5" s="11" t="s">
        <v>6</v>
      </c>
      <c r="R5" s="118">
        <v>45658</v>
      </c>
    </row>
    <row r="6" spans="1:18" ht="11.1" customHeight="1" x14ac:dyDescent="0.2">
      <c r="A6" s="3"/>
      <c r="B6" s="14"/>
      <c r="C6" s="141"/>
      <c r="D6" s="141"/>
      <c r="E6" s="141"/>
      <c r="F6" s="141"/>
      <c r="G6" s="141"/>
      <c r="H6" s="141"/>
      <c r="I6" s="14"/>
      <c r="J6" s="7"/>
      <c r="K6" s="7"/>
      <c r="L6" s="7"/>
      <c r="M6" s="7"/>
      <c r="N6" s="7"/>
      <c r="O6" s="7"/>
      <c r="P6" s="143"/>
      <c r="Q6" s="143"/>
      <c r="R6" s="76"/>
    </row>
    <row r="7" spans="1:18" s="2" customFormat="1" ht="21.95" customHeight="1" x14ac:dyDescent="0.2">
      <c r="A7" s="144" t="s">
        <v>7</v>
      </c>
      <c r="B7" s="144"/>
      <c r="C7" s="144"/>
      <c r="D7" s="144"/>
      <c r="E7" s="144"/>
      <c r="F7" s="144"/>
      <c r="G7" s="144"/>
      <c r="H7" s="145" t="s">
        <v>153</v>
      </c>
      <c r="I7" s="146"/>
      <c r="J7" s="146"/>
      <c r="K7" s="146"/>
      <c r="L7" s="146"/>
      <c r="M7" s="146"/>
      <c r="N7" s="146"/>
      <c r="O7" s="146"/>
      <c r="P7" s="146"/>
      <c r="Q7" s="15" t="s">
        <v>8</v>
      </c>
      <c r="R7" s="16" t="s">
        <v>9</v>
      </c>
    </row>
    <row r="8" spans="1:18" s="2" customFormat="1" ht="12" customHeight="1" x14ac:dyDescent="0.2">
      <c r="A8" s="144"/>
      <c r="B8" s="144"/>
      <c r="C8" s="144"/>
      <c r="D8" s="144"/>
      <c r="E8" s="144"/>
      <c r="F8" s="144"/>
      <c r="G8" s="144"/>
      <c r="H8" s="147"/>
      <c r="I8" s="147"/>
      <c r="J8" s="147"/>
      <c r="K8" s="147"/>
      <c r="L8" s="147"/>
      <c r="M8" s="147"/>
      <c r="N8" s="147"/>
      <c r="O8" s="147"/>
      <c r="P8" s="147"/>
      <c r="Q8" s="15" t="s">
        <v>10</v>
      </c>
      <c r="R8" s="16" t="s">
        <v>11</v>
      </c>
    </row>
    <row r="9" spans="1:18" s="2" customFormat="1" ht="11.1" customHeight="1" x14ac:dyDescent="0.2">
      <c r="A9" s="144" t="s">
        <v>12</v>
      </c>
      <c r="B9" s="144"/>
      <c r="C9" s="144"/>
      <c r="D9" s="144"/>
      <c r="E9" s="144"/>
      <c r="F9" s="144"/>
      <c r="G9" s="144"/>
      <c r="H9" s="148" t="s">
        <v>13</v>
      </c>
      <c r="I9" s="148"/>
      <c r="J9" s="148"/>
      <c r="K9" s="148"/>
      <c r="L9" s="148"/>
      <c r="M9" s="148"/>
      <c r="N9" s="148"/>
      <c r="O9" s="148"/>
      <c r="P9" s="148"/>
      <c r="Q9" s="11" t="s">
        <v>14</v>
      </c>
      <c r="R9" s="13" t="s">
        <v>15</v>
      </c>
    </row>
    <row r="10" spans="1:18" s="2" customFormat="1" ht="11.1" customHeight="1" x14ac:dyDescent="0.2">
      <c r="A10" s="149" t="s">
        <v>16</v>
      </c>
      <c r="B10" s="149"/>
      <c r="C10" s="149"/>
      <c r="D10" s="149"/>
      <c r="E10" s="149"/>
      <c r="F10" s="149"/>
      <c r="G10" s="149"/>
      <c r="H10" s="149"/>
      <c r="I10" s="3"/>
      <c r="J10" s="3"/>
      <c r="K10" s="3"/>
      <c r="L10" s="3"/>
      <c r="M10" s="3"/>
      <c r="N10" s="3"/>
      <c r="O10" s="3"/>
      <c r="P10" s="3"/>
      <c r="Q10" s="17"/>
      <c r="R10" s="13"/>
    </row>
    <row r="11" spans="1:18" s="2" customFormat="1" ht="11.1" customHeight="1" x14ac:dyDescent="0.2">
      <c r="A11" s="3" t="s">
        <v>17</v>
      </c>
      <c r="B11" s="78" t="s">
        <v>18</v>
      </c>
      <c r="C11" s="141"/>
      <c r="D11" s="141"/>
      <c r="E11" s="141"/>
      <c r="F11" s="141"/>
      <c r="G11" s="141"/>
      <c r="H11" s="141"/>
      <c r="I11" s="3"/>
      <c r="J11" s="3"/>
      <c r="K11" s="3"/>
      <c r="L11" s="3"/>
      <c r="M11" s="3"/>
      <c r="N11" s="3"/>
      <c r="O11" s="3"/>
      <c r="P11" s="3"/>
      <c r="Q11" s="11" t="s">
        <v>19</v>
      </c>
      <c r="R11" s="18" t="s">
        <v>20</v>
      </c>
    </row>
    <row r="12" spans="1:18" s="2" customFormat="1" ht="11.1" customHeight="1" x14ac:dyDescent="0.2">
      <c r="A12" s="3"/>
      <c r="B12" s="19"/>
      <c r="C12" s="150"/>
      <c r="D12" s="150"/>
      <c r="E12" s="150"/>
      <c r="F12" s="150"/>
      <c r="G12" s="150"/>
      <c r="H12" s="150"/>
      <c r="I12" s="14"/>
      <c r="J12" s="7"/>
      <c r="K12" s="7"/>
      <c r="L12" s="7"/>
      <c r="M12" s="7"/>
      <c r="N12" s="7"/>
      <c r="O12" s="7"/>
      <c r="P12" s="7"/>
      <c r="Q12" s="7"/>
      <c r="R12" s="7"/>
    </row>
    <row r="13" spans="1:18" s="2" customFormat="1" ht="11.1" customHeight="1" x14ac:dyDescent="0.2">
      <c r="A13" s="151" t="s">
        <v>21</v>
      </c>
      <c r="B13" s="151" t="s">
        <v>22</v>
      </c>
      <c r="C13" s="151" t="s">
        <v>23</v>
      </c>
      <c r="D13" s="151"/>
      <c r="E13" s="151"/>
      <c r="F13" s="151"/>
      <c r="G13" s="151"/>
      <c r="H13" s="151"/>
      <c r="I13" s="151"/>
      <c r="J13" s="154" t="s">
        <v>24</v>
      </c>
      <c r="K13" s="154"/>
      <c r="L13" s="151" t="s">
        <v>25</v>
      </c>
      <c r="M13" s="151"/>
      <c r="N13" s="151"/>
      <c r="O13" s="151"/>
      <c r="P13" s="151" t="s">
        <v>26</v>
      </c>
      <c r="Q13" s="22" t="s">
        <v>27</v>
      </c>
      <c r="R13" s="21"/>
    </row>
    <row r="14" spans="1:18" s="2" customFormat="1" ht="11.1" customHeight="1" x14ac:dyDescent="0.2">
      <c r="A14" s="152"/>
      <c r="B14" s="152"/>
      <c r="C14" s="152"/>
      <c r="D14" s="153"/>
      <c r="E14" s="153"/>
      <c r="F14" s="153"/>
      <c r="G14" s="153"/>
      <c r="H14" s="153"/>
      <c r="I14" s="153"/>
      <c r="J14" s="151" t="s">
        <v>28</v>
      </c>
      <c r="K14" s="151" t="s">
        <v>29</v>
      </c>
      <c r="L14" s="151" t="s">
        <v>30</v>
      </c>
      <c r="M14" s="154" t="s">
        <v>31</v>
      </c>
      <c r="N14" s="154"/>
      <c r="O14" s="154" t="s">
        <v>32</v>
      </c>
      <c r="P14" s="152"/>
      <c r="Q14" s="151" t="s">
        <v>33</v>
      </c>
      <c r="R14" s="154" t="s">
        <v>34</v>
      </c>
    </row>
    <row r="15" spans="1:18" s="2" customFormat="1" ht="47.1" customHeight="1" x14ac:dyDescent="0.2">
      <c r="A15" s="152"/>
      <c r="B15" s="152"/>
      <c r="C15" s="152"/>
      <c r="D15" s="153"/>
      <c r="E15" s="153"/>
      <c r="F15" s="153"/>
      <c r="G15" s="153"/>
      <c r="H15" s="153"/>
      <c r="I15" s="153"/>
      <c r="J15" s="152"/>
      <c r="K15" s="152"/>
      <c r="L15" s="152"/>
      <c r="M15" s="20" t="s">
        <v>35</v>
      </c>
      <c r="N15" s="20" t="s">
        <v>36</v>
      </c>
      <c r="O15" s="155"/>
      <c r="P15" s="152"/>
      <c r="Q15" s="152"/>
      <c r="R15" s="155"/>
    </row>
    <row r="16" spans="1:18" s="2" customFormat="1" ht="11.1" customHeight="1" x14ac:dyDescent="0.2">
      <c r="A16" s="23" t="s">
        <v>37</v>
      </c>
      <c r="B16" s="24" t="s">
        <v>38</v>
      </c>
      <c r="C16" s="156" t="s">
        <v>39</v>
      </c>
      <c r="D16" s="156"/>
      <c r="E16" s="156"/>
      <c r="F16" s="156"/>
      <c r="G16" s="156"/>
      <c r="H16" s="156"/>
      <c r="I16" s="156"/>
      <c r="J16" s="24" t="s">
        <v>40</v>
      </c>
      <c r="K16" s="24" t="s">
        <v>41</v>
      </c>
      <c r="L16" s="24" t="s">
        <v>42</v>
      </c>
      <c r="M16" s="24" t="s">
        <v>43</v>
      </c>
      <c r="N16" s="24" t="s">
        <v>44</v>
      </c>
      <c r="O16" s="24" t="s">
        <v>45</v>
      </c>
      <c r="P16" s="24" t="s">
        <v>46</v>
      </c>
      <c r="Q16" s="24" t="s">
        <v>47</v>
      </c>
      <c r="R16" s="25" t="s">
        <v>48</v>
      </c>
    </row>
    <row r="17" spans="1:20" s="26" customFormat="1" ht="47.1" customHeight="1" x14ac:dyDescent="0.2">
      <c r="A17" s="27" t="s">
        <v>49</v>
      </c>
      <c r="B17" s="28" t="s">
        <v>50</v>
      </c>
      <c r="C17" s="157" t="s">
        <v>51</v>
      </c>
      <c r="D17" s="157"/>
      <c r="E17" s="157"/>
      <c r="F17" s="157"/>
      <c r="G17" s="157"/>
      <c r="H17" s="157"/>
      <c r="I17" s="157"/>
      <c r="J17" s="106">
        <f>SUM(J19:J52)</f>
        <v>14411200</v>
      </c>
      <c r="K17" s="106">
        <f>SUM(K19:K52)</f>
        <v>14411200</v>
      </c>
      <c r="L17" s="84">
        <v>0</v>
      </c>
      <c r="M17" s="104">
        <f>SUM(M19:M52)</f>
        <v>14378159.210000003</v>
      </c>
      <c r="N17" s="107">
        <v>0</v>
      </c>
      <c r="O17" s="104">
        <f>SUM(O19:O52)</f>
        <v>14355286.530000001</v>
      </c>
      <c r="P17" s="104">
        <f>SUM(P19:P52)</f>
        <v>14108923.639999999</v>
      </c>
      <c r="Q17" s="104">
        <f>SUM(M17-P17)</f>
        <v>269235.57000000402</v>
      </c>
      <c r="R17" s="105">
        <f>SUM(O17-P17)</f>
        <v>246362.89000000246</v>
      </c>
    </row>
    <row r="18" spans="1:20" s="29" customFormat="1" ht="9" customHeight="1" x14ac:dyDescent="0.2">
      <c r="A18" s="30" t="s">
        <v>52</v>
      </c>
      <c r="B18" s="31"/>
      <c r="C18" s="32"/>
      <c r="D18" s="33"/>
      <c r="E18" s="158"/>
      <c r="F18" s="158"/>
      <c r="G18" s="158"/>
      <c r="H18" s="158"/>
      <c r="I18" s="33"/>
      <c r="J18" s="34"/>
      <c r="K18" s="35"/>
      <c r="L18" s="35"/>
      <c r="M18" s="34"/>
      <c r="N18" s="34"/>
      <c r="O18" s="34"/>
      <c r="P18" s="34"/>
      <c r="Q18" s="34"/>
      <c r="R18" s="36"/>
    </row>
    <row r="19" spans="1:20" s="2" customFormat="1" ht="35.1" customHeight="1" x14ac:dyDescent="0.2">
      <c r="A19" s="110" t="s">
        <v>53</v>
      </c>
      <c r="B19" s="37" t="s">
        <v>50</v>
      </c>
      <c r="C19" s="79">
        <v>951</v>
      </c>
      <c r="D19" s="80" t="s">
        <v>54</v>
      </c>
      <c r="E19" s="159" t="s">
        <v>55</v>
      </c>
      <c r="F19" s="159"/>
      <c r="G19" s="159" t="s">
        <v>56</v>
      </c>
      <c r="H19" s="159"/>
      <c r="I19" s="81" t="s">
        <v>57</v>
      </c>
      <c r="J19" s="82">
        <v>5276700</v>
      </c>
      <c r="K19" s="83">
        <v>5276700</v>
      </c>
      <c r="L19" s="84">
        <v>0</v>
      </c>
      <c r="M19" s="82">
        <v>5276700</v>
      </c>
      <c r="N19" s="85">
        <v>0</v>
      </c>
      <c r="O19" s="82">
        <v>5261703.8499999996</v>
      </c>
      <c r="P19" s="82">
        <v>5261703.8499999996</v>
      </c>
      <c r="Q19" s="85">
        <f>SUM(M19-P19)</f>
        <v>14996.150000000373</v>
      </c>
      <c r="R19" s="86">
        <v>0</v>
      </c>
      <c r="S19" s="77"/>
      <c r="T19" s="77"/>
    </row>
    <row r="20" spans="1:20" s="2" customFormat="1" ht="59.1" customHeight="1" x14ac:dyDescent="0.2">
      <c r="A20" s="110" t="s">
        <v>58</v>
      </c>
      <c r="B20" s="37" t="s">
        <v>50</v>
      </c>
      <c r="C20" s="79" t="s">
        <v>11</v>
      </c>
      <c r="D20" s="80" t="s">
        <v>54</v>
      </c>
      <c r="E20" s="159" t="s">
        <v>55</v>
      </c>
      <c r="F20" s="159"/>
      <c r="G20" s="159" t="s">
        <v>56</v>
      </c>
      <c r="H20" s="159"/>
      <c r="I20" s="81" t="s">
        <v>59</v>
      </c>
      <c r="J20" s="82">
        <v>376600</v>
      </c>
      <c r="K20" s="83">
        <v>376600</v>
      </c>
      <c r="L20" s="84">
        <v>0</v>
      </c>
      <c r="M20" s="82">
        <v>376585.88</v>
      </c>
      <c r="N20" s="85">
        <v>0</v>
      </c>
      <c r="O20" s="82">
        <v>376585.88</v>
      </c>
      <c r="P20" s="82">
        <v>376585.88</v>
      </c>
      <c r="Q20" s="85">
        <v>0</v>
      </c>
      <c r="R20" s="86">
        <v>0</v>
      </c>
    </row>
    <row r="21" spans="1:20" s="2" customFormat="1" ht="71.099999999999994" customHeight="1" x14ac:dyDescent="0.2">
      <c r="A21" s="110" t="s">
        <v>60</v>
      </c>
      <c r="B21" s="37" t="s">
        <v>50</v>
      </c>
      <c r="C21" s="79" t="s">
        <v>11</v>
      </c>
      <c r="D21" s="80" t="s">
        <v>54</v>
      </c>
      <c r="E21" s="159" t="s">
        <v>55</v>
      </c>
      <c r="F21" s="159"/>
      <c r="G21" s="159" t="s">
        <v>56</v>
      </c>
      <c r="H21" s="159"/>
      <c r="I21" s="81" t="s">
        <v>61</v>
      </c>
      <c r="J21" s="82">
        <v>1558900</v>
      </c>
      <c r="K21" s="83">
        <v>1558900</v>
      </c>
      <c r="L21" s="84">
        <v>0</v>
      </c>
      <c r="M21" s="82">
        <v>1558900</v>
      </c>
      <c r="N21" s="85">
        <v>0</v>
      </c>
      <c r="O21" s="82">
        <v>1554057</v>
      </c>
      <c r="P21" s="82">
        <v>1347155.6</v>
      </c>
      <c r="Q21" s="85">
        <f>SUM(M21-P21)</f>
        <v>211744.39999999991</v>
      </c>
      <c r="R21" s="86">
        <f>SUM(O21-P21)</f>
        <v>206901.39999999991</v>
      </c>
    </row>
    <row r="22" spans="1:20" s="2" customFormat="1" ht="23.1" customHeight="1" x14ac:dyDescent="0.2">
      <c r="A22" s="110" t="s">
        <v>62</v>
      </c>
      <c r="B22" s="37" t="s">
        <v>50</v>
      </c>
      <c r="C22" s="79" t="s">
        <v>11</v>
      </c>
      <c r="D22" s="80" t="s">
        <v>54</v>
      </c>
      <c r="E22" s="159" t="s">
        <v>55</v>
      </c>
      <c r="F22" s="159"/>
      <c r="G22" s="159" t="s">
        <v>63</v>
      </c>
      <c r="H22" s="159"/>
      <c r="I22" s="81" t="s">
        <v>64</v>
      </c>
      <c r="J22" s="82">
        <v>443600</v>
      </c>
      <c r="K22" s="83">
        <v>443600</v>
      </c>
      <c r="L22" s="84">
        <v>0</v>
      </c>
      <c r="M22" s="82">
        <v>439167.99</v>
      </c>
      <c r="N22" s="85">
        <v>0</v>
      </c>
      <c r="O22" s="82">
        <v>438981.87</v>
      </c>
      <c r="P22" s="82">
        <v>422124.55</v>
      </c>
      <c r="Q22" s="82">
        <f>SUM(M22-P22)</f>
        <v>17043.440000000002</v>
      </c>
      <c r="R22" s="87">
        <f>SUM(O22-P22)</f>
        <v>16857.320000000007</v>
      </c>
    </row>
    <row r="23" spans="1:20" s="2" customFormat="1" ht="23.1" customHeight="1" x14ac:dyDescent="0.2">
      <c r="A23" s="110" t="s">
        <v>65</v>
      </c>
      <c r="B23" s="37" t="s">
        <v>50</v>
      </c>
      <c r="C23" s="79" t="s">
        <v>11</v>
      </c>
      <c r="D23" s="80" t="s">
        <v>54</v>
      </c>
      <c r="E23" s="159" t="s">
        <v>55</v>
      </c>
      <c r="F23" s="159"/>
      <c r="G23" s="159" t="s">
        <v>63</v>
      </c>
      <c r="H23" s="159"/>
      <c r="I23" s="81" t="s">
        <v>66</v>
      </c>
      <c r="J23" s="82">
        <v>42600</v>
      </c>
      <c r="K23" s="83">
        <v>42600</v>
      </c>
      <c r="L23" s="84">
        <v>0</v>
      </c>
      <c r="M23" s="82">
        <v>42343.73</v>
      </c>
      <c r="N23" s="85">
        <v>0</v>
      </c>
      <c r="O23" s="82">
        <v>42333.05</v>
      </c>
      <c r="P23" s="82">
        <v>38460.49</v>
      </c>
      <c r="Q23" s="82">
        <f>SUM(M23-P23)</f>
        <v>3883.2400000000052</v>
      </c>
      <c r="R23" s="87">
        <f>SUM(O23-P23)</f>
        <v>3872.5600000000049</v>
      </c>
    </row>
    <row r="24" spans="1:20" s="2" customFormat="1" ht="35.1" customHeight="1" x14ac:dyDescent="0.2">
      <c r="A24" s="110" t="s">
        <v>67</v>
      </c>
      <c r="B24" s="37" t="s">
        <v>50</v>
      </c>
      <c r="C24" s="79" t="s">
        <v>11</v>
      </c>
      <c r="D24" s="80" t="s">
        <v>54</v>
      </c>
      <c r="E24" s="159" t="s">
        <v>55</v>
      </c>
      <c r="F24" s="159"/>
      <c r="G24" s="159" t="s">
        <v>63</v>
      </c>
      <c r="H24" s="159"/>
      <c r="I24" s="81" t="s">
        <v>68</v>
      </c>
      <c r="J24" s="88">
        <v>300</v>
      </c>
      <c r="K24" s="89">
        <v>300</v>
      </c>
      <c r="L24" s="84">
        <v>0</v>
      </c>
      <c r="M24" s="88">
        <v>112</v>
      </c>
      <c r="N24" s="85">
        <v>0</v>
      </c>
      <c r="O24" s="88">
        <v>112</v>
      </c>
      <c r="P24" s="88">
        <v>112</v>
      </c>
      <c r="Q24" s="85">
        <v>0</v>
      </c>
      <c r="R24" s="86">
        <v>0</v>
      </c>
    </row>
    <row r="25" spans="1:20" s="2" customFormat="1" ht="23.1" customHeight="1" x14ac:dyDescent="0.2">
      <c r="A25" s="110" t="s">
        <v>69</v>
      </c>
      <c r="B25" s="37" t="s">
        <v>50</v>
      </c>
      <c r="C25" s="79" t="s">
        <v>11</v>
      </c>
      <c r="D25" s="80" t="s">
        <v>54</v>
      </c>
      <c r="E25" s="159" t="s">
        <v>55</v>
      </c>
      <c r="F25" s="159"/>
      <c r="G25" s="159" t="s">
        <v>63</v>
      </c>
      <c r="H25" s="159"/>
      <c r="I25" s="81" t="s">
        <v>70</v>
      </c>
      <c r="J25" s="82">
        <v>1100</v>
      </c>
      <c r="K25" s="83">
        <v>1100</v>
      </c>
      <c r="L25" s="84">
        <v>0</v>
      </c>
      <c r="M25" s="82">
        <v>1044</v>
      </c>
      <c r="N25" s="85">
        <v>0</v>
      </c>
      <c r="O25" s="82">
        <v>1044</v>
      </c>
      <c r="P25" s="82">
        <v>1044</v>
      </c>
      <c r="Q25" s="85">
        <v>0</v>
      </c>
      <c r="R25" s="86">
        <v>0</v>
      </c>
    </row>
    <row r="26" spans="1:20" s="2" customFormat="1" ht="23.1" customHeight="1" x14ac:dyDescent="0.2">
      <c r="A26" s="110" t="s">
        <v>62</v>
      </c>
      <c r="B26" s="37" t="s">
        <v>50</v>
      </c>
      <c r="C26" s="79" t="s">
        <v>11</v>
      </c>
      <c r="D26" s="80" t="s">
        <v>54</v>
      </c>
      <c r="E26" s="159" t="s">
        <v>71</v>
      </c>
      <c r="F26" s="159"/>
      <c r="G26" s="159" t="s">
        <v>72</v>
      </c>
      <c r="H26" s="159"/>
      <c r="I26" s="81" t="s">
        <v>64</v>
      </c>
      <c r="J26" s="88">
        <v>200</v>
      </c>
      <c r="K26" s="89">
        <v>200</v>
      </c>
      <c r="L26" s="84">
        <v>0</v>
      </c>
      <c r="M26" s="88">
        <v>200</v>
      </c>
      <c r="N26" s="85">
        <v>0</v>
      </c>
      <c r="O26" s="88">
        <v>200</v>
      </c>
      <c r="P26" s="88">
        <v>200</v>
      </c>
      <c r="Q26" s="85">
        <v>0</v>
      </c>
      <c r="R26" s="86">
        <v>0</v>
      </c>
    </row>
    <row r="27" spans="1:20" s="2" customFormat="1" ht="63.75" customHeight="1" x14ac:dyDescent="0.2">
      <c r="A27" s="110" t="s">
        <v>58</v>
      </c>
      <c r="B27" s="37">
        <v>200</v>
      </c>
      <c r="C27" s="79">
        <v>951</v>
      </c>
      <c r="D27" s="117">
        <v>113</v>
      </c>
      <c r="E27" s="160" t="s">
        <v>55</v>
      </c>
      <c r="F27" s="161"/>
      <c r="G27" s="162">
        <v>25720</v>
      </c>
      <c r="H27" s="163"/>
      <c r="I27" s="81">
        <v>122</v>
      </c>
      <c r="J27" s="88">
        <v>241700</v>
      </c>
      <c r="K27" s="89">
        <v>241700</v>
      </c>
      <c r="L27" s="119"/>
      <c r="M27" s="88">
        <v>241678.8</v>
      </c>
      <c r="N27" s="85"/>
      <c r="O27" s="88">
        <v>241678.8</v>
      </c>
      <c r="P27" s="88">
        <v>241678.8</v>
      </c>
      <c r="Q27" s="85"/>
      <c r="R27" s="86"/>
    </row>
    <row r="28" spans="1:20" s="2" customFormat="1" ht="23.1" customHeight="1" x14ac:dyDescent="0.2">
      <c r="A28" s="110" t="s">
        <v>62</v>
      </c>
      <c r="B28" s="37" t="s">
        <v>50</v>
      </c>
      <c r="C28" s="79" t="s">
        <v>11</v>
      </c>
      <c r="D28" s="80" t="s">
        <v>73</v>
      </c>
      <c r="E28" s="159" t="s">
        <v>74</v>
      </c>
      <c r="F28" s="159"/>
      <c r="G28" s="159" t="s">
        <v>75</v>
      </c>
      <c r="H28" s="159"/>
      <c r="I28" s="81" t="s">
        <v>64</v>
      </c>
      <c r="J28" s="88">
        <v>500</v>
      </c>
      <c r="K28" s="89">
        <v>500</v>
      </c>
      <c r="L28" s="84">
        <v>0</v>
      </c>
      <c r="M28" s="88">
        <v>500</v>
      </c>
      <c r="N28" s="85">
        <v>0</v>
      </c>
      <c r="O28" s="88">
        <v>500</v>
      </c>
      <c r="P28" s="88">
        <v>500</v>
      </c>
      <c r="Q28" s="85">
        <v>0</v>
      </c>
      <c r="R28" s="86">
        <v>0</v>
      </c>
    </row>
    <row r="29" spans="1:20" s="2" customFormat="1" ht="23.1" customHeight="1" x14ac:dyDescent="0.2">
      <c r="A29" s="110" t="s">
        <v>62</v>
      </c>
      <c r="B29" s="37" t="s">
        <v>50</v>
      </c>
      <c r="C29" s="79" t="s">
        <v>11</v>
      </c>
      <c r="D29" s="80" t="s">
        <v>73</v>
      </c>
      <c r="E29" s="159" t="s">
        <v>76</v>
      </c>
      <c r="F29" s="159"/>
      <c r="G29" s="159" t="s">
        <v>77</v>
      </c>
      <c r="H29" s="159"/>
      <c r="I29" s="81" t="s">
        <v>64</v>
      </c>
      <c r="J29" s="82">
        <v>500</v>
      </c>
      <c r="K29" s="83">
        <v>500</v>
      </c>
      <c r="L29" s="84">
        <v>0</v>
      </c>
      <c r="M29" s="82">
        <v>500</v>
      </c>
      <c r="N29" s="85">
        <v>0</v>
      </c>
      <c r="O29" s="82">
        <v>500</v>
      </c>
      <c r="P29" s="82">
        <v>500</v>
      </c>
      <c r="Q29" s="85">
        <v>0</v>
      </c>
      <c r="R29" s="86">
        <v>0</v>
      </c>
    </row>
    <row r="30" spans="1:20" s="2" customFormat="1" ht="23.1" customHeight="1" x14ac:dyDescent="0.2">
      <c r="A30" s="110" t="s">
        <v>62</v>
      </c>
      <c r="B30" s="37" t="s">
        <v>50</v>
      </c>
      <c r="C30" s="79" t="s">
        <v>11</v>
      </c>
      <c r="D30" s="80" t="s">
        <v>73</v>
      </c>
      <c r="E30" s="159" t="s">
        <v>78</v>
      </c>
      <c r="F30" s="159"/>
      <c r="G30" s="159" t="s">
        <v>79</v>
      </c>
      <c r="H30" s="159"/>
      <c r="I30" s="81" t="s">
        <v>64</v>
      </c>
      <c r="J30" s="88">
        <v>500</v>
      </c>
      <c r="K30" s="89">
        <v>500</v>
      </c>
      <c r="L30" s="84">
        <v>0</v>
      </c>
      <c r="M30" s="88">
        <v>500</v>
      </c>
      <c r="N30" s="85">
        <v>0</v>
      </c>
      <c r="O30" s="88">
        <v>500</v>
      </c>
      <c r="P30" s="88">
        <v>500</v>
      </c>
      <c r="Q30" s="85">
        <v>0</v>
      </c>
      <c r="R30" s="86">
        <v>0</v>
      </c>
    </row>
    <row r="31" spans="1:20" s="2" customFormat="1" ht="23.1" customHeight="1" x14ac:dyDescent="0.2">
      <c r="A31" s="110" t="s">
        <v>62</v>
      </c>
      <c r="B31" s="37" t="s">
        <v>50</v>
      </c>
      <c r="C31" s="79" t="s">
        <v>11</v>
      </c>
      <c r="D31" s="80" t="s">
        <v>73</v>
      </c>
      <c r="E31" s="159" t="s">
        <v>80</v>
      </c>
      <c r="F31" s="159"/>
      <c r="G31" s="159" t="s">
        <v>81</v>
      </c>
      <c r="H31" s="159"/>
      <c r="I31" s="81" t="s">
        <v>64</v>
      </c>
      <c r="J31" s="88">
        <v>500</v>
      </c>
      <c r="K31" s="89">
        <v>500</v>
      </c>
      <c r="L31" s="84">
        <v>0</v>
      </c>
      <c r="M31" s="88">
        <v>500</v>
      </c>
      <c r="N31" s="85">
        <v>0</v>
      </c>
      <c r="O31" s="88">
        <v>500</v>
      </c>
      <c r="P31" s="88">
        <v>500</v>
      </c>
      <c r="Q31" s="85">
        <v>0</v>
      </c>
      <c r="R31" s="86">
        <v>0</v>
      </c>
    </row>
    <row r="32" spans="1:20" s="2" customFormat="1" ht="23.1" customHeight="1" x14ac:dyDescent="0.2">
      <c r="A32" s="110" t="s">
        <v>62</v>
      </c>
      <c r="B32" s="37" t="s">
        <v>50</v>
      </c>
      <c r="C32" s="79" t="s">
        <v>11</v>
      </c>
      <c r="D32" s="80" t="s">
        <v>73</v>
      </c>
      <c r="E32" s="159" t="s">
        <v>82</v>
      </c>
      <c r="F32" s="159"/>
      <c r="G32" s="159" t="s">
        <v>83</v>
      </c>
      <c r="H32" s="159"/>
      <c r="I32" s="81" t="s">
        <v>64</v>
      </c>
      <c r="J32" s="82">
        <v>18000</v>
      </c>
      <c r="K32" s="83">
        <v>18000</v>
      </c>
      <c r="L32" s="84">
        <v>0</v>
      </c>
      <c r="M32" s="82">
        <v>18000</v>
      </c>
      <c r="N32" s="85">
        <v>0</v>
      </c>
      <c r="O32" s="82">
        <v>18000</v>
      </c>
      <c r="P32" s="82">
        <v>18000</v>
      </c>
      <c r="Q32" s="85">
        <v>0</v>
      </c>
      <c r="R32" s="86">
        <v>0</v>
      </c>
    </row>
    <row r="33" spans="1:18" s="2" customFormat="1" ht="23.1" customHeight="1" x14ac:dyDescent="0.2">
      <c r="A33" s="110" t="s">
        <v>62</v>
      </c>
      <c r="B33" s="37" t="s">
        <v>50</v>
      </c>
      <c r="C33" s="79" t="s">
        <v>11</v>
      </c>
      <c r="D33" s="80" t="s">
        <v>73</v>
      </c>
      <c r="E33" s="159" t="s">
        <v>71</v>
      </c>
      <c r="F33" s="159"/>
      <c r="G33" s="159" t="s">
        <v>84</v>
      </c>
      <c r="H33" s="159"/>
      <c r="I33" s="81" t="s">
        <v>64</v>
      </c>
      <c r="J33" s="82">
        <v>136000</v>
      </c>
      <c r="K33" s="83">
        <v>136000</v>
      </c>
      <c r="L33" s="84">
        <v>0</v>
      </c>
      <c r="M33" s="82">
        <v>135903.35</v>
      </c>
      <c r="N33" s="85">
        <v>0</v>
      </c>
      <c r="O33" s="82">
        <v>135903.35</v>
      </c>
      <c r="P33" s="82">
        <v>135903.35</v>
      </c>
      <c r="Q33" s="85">
        <v>0</v>
      </c>
      <c r="R33" s="86">
        <v>0</v>
      </c>
    </row>
    <row r="34" spans="1:18" s="2" customFormat="1" ht="35.1" customHeight="1" x14ac:dyDescent="0.2">
      <c r="A34" s="110" t="s">
        <v>67</v>
      </c>
      <c r="B34" s="37" t="s">
        <v>50</v>
      </c>
      <c r="C34" s="79" t="s">
        <v>11</v>
      </c>
      <c r="D34" s="80" t="s">
        <v>73</v>
      </c>
      <c r="E34" s="159" t="s">
        <v>71</v>
      </c>
      <c r="F34" s="159"/>
      <c r="G34" s="159" t="s">
        <v>84</v>
      </c>
      <c r="H34" s="159"/>
      <c r="I34" s="81" t="s">
        <v>68</v>
      </c>
      <c r="J34" s="82">
        <v>37200</v>
      </c>
      <c r="K34" s="83">
        <v>37200</v>
      </c>
      <c r="L34" s="84">
        <v>0</v>
      </c>
      <c r="M34" s="82">
        <v>37157</v>
      </c>
      <c r="N34" s="85">
        <v>0</v>
      </c>
      <c r="O34" s="82">
        <v>37157</v>
      </c>
      <c r="P34" s="82">
        <v>37157</v>
      </c>
      <c r="Q34" s="85">
        <v>0</v>
      </c>
      <c r="R34" s="86">
        <v>0</v>
      </c>
    </row>
    <row r="35" spans="1:18" s="2" customFormat="1" ht="11.1" customHeight="1" x14ac:dyDescent="0.2">
      <c r="A35" s="110" t="s">
        <v>85</v>
      </c>
      <c r="B35" s="37" t="s">
        <v>50</v>
      </c>
      <c r="C35" s="79" t="s">
        <v>11</v>
      </c>
      <c r="D35" s="80" t="s">
        <v>73</v>
      </c>
      <c r="E35" s="159" t="s">
        <v>71</v>
      </c>
      <c r="F35" s="159"/>
      <c r="G35" s="159" t="s">
        <v>84</v>
      </c>
      <c r="H35" s="159"/>
      <c r="I35" s="81" t="s">
        <v>86</v>
      </c>
      <c r="J35" s="82">
        <v>20000</v>
      </c>
      <c r="K35" s="83">
        <v>20000</v>
      </c>
      <c r="L35" s="84">
        <v>0</v>
      </c>
      <c r="M35" s="82">
        <v>20000</v>
      </c>
      <c r="N35" s="85">
        <v>0</v>
      </c>
      <c r="O35" s="82">
        <v>20000</v>
      </c>
      <c r="P35" s="82">
        <v>20000</v>
      </c>
      <c r="Q35" s="85">
        <v>0</v>
      </c>
      <c r="R35" s="86">
        <v>0</v>
      </c>
    </row>
    <row r="36" spans="1:18" s="2" customFormat="1" ht="35.1" customHeight="1" x14ac:dyDescent="0.2">
      <c r="A36" s="110" t="s">
        <v>53</v>
      </c>
      <c r="B36" s="37" t="s">
        <v>50</v>
      </c>
      <c r="C36" s="79" t="s">
        <v>11</v>
      </c>
      <c r="D36" s="80" t="s">
        <v>87</v>
      </c>
      <c r="E36" s="159" t="s">
        <v>71</v>
      </c>
      <c r="F36" s="159"/>
      <c r="G36" s="159" t="s">
        <v>88</v>
      </c>
      <c r="H36" s="159"/>
      <c r="I36" s="81" t="s">
        <v>57</v>
      </c>
      <c r="J36" s="82">
        <v>108287.69</v>
      </c>
      <c r="K36" s="83">
        <v>108287.69</v>
      </c>
      <c r="L36" s="84">
        <v>0</v>
      </c>
      <c r="M36" s="82">
        <v>108287.69</v>
      </c>
      <c r="N36" s="85">
        <v>0</v>
      </c>
      <c r="O36" s="82">
        <v>108287.69</v>
      </c>
      <c r="P36" s="82">
        <v>108287.69</v>
      </c>
      <c r="Q36" s="85">
        <v>0</v>
      </c>
      <c r="R36" s="86">
        <v>0</v>
      </c>
    </row>
    <row r="37" spans="1:18" s="2" customFormat="1" ht="71.099999999999994" customHeight="1" x14ac:dyDescent="0.2">
      <c r="A37" s="110" t="s">
        <v>60</v>
      </c>
      <c r="B37" s="37" t="s">
        <v>50</v>
      </c>
      <c r="C37" s="79" t="s">
        <v>11</v>
      </c>
      <c r="D37" s="80" t="s">
        <v>87</v>
      </c>
      <c r="E37" s="159" t="s">
        <v>71</v>
      </c>
      <c r="F37" s="159"/>
      <c r="G37" s="159" t="s">
        <v>88</v>
      </c>
      <c r="H37" s="159"/>
      <c r="I37" s="81" t="s">
        <v>61</v>
      </c>
      <c r="J37" s="82">
        <v>32712.31</v>
      </c>
      <c r="K37" s="83">
        <v>32712.31</v>
      </c>
      <c r="L37" s="84">
        <v>0</v>
      </c>
      <c r="M37" s="82">
        <v>32712.31</v>
      </c>
      <c r="N37" s="85">
        <v>0</v>
      </c>
      <c r="O37" s="82">
        <v>32712.31</v>
      </c>
      <c r="P37" s="82">
        <v>32712.31</v>
      </c>
      <c r="Q37" s="85">
        <v>0</v>
      </c>
      <c r="R37" s="86">
        <v>0</v>
      </c>
    </row>
    <row r="38" spans="1:18" s="2" customFormat="1" ht="23.1" customHeight="1" x14ac:dyDescent="0.2">
      <c r="A38" s="110" t="s">
        <v>62</v>
      </c>
      <c r="B38" s="37" t="s">
        <v>50</v>
      </c>
      <c r="C38" s="79" t="s">
        <v>11</v>
      </c>
      <c r="D38" s="80" t="s">
        <v>87</v>
      </c>
      <c r="E38" s="159" t="s">
        <v>71</v>
      </c>
      <c r="F38" s="159"/>
      <c r="G38" s="159" t="s">
        <v>88</v>
      </c>
      <c r="H38" s="159"/>
      <c r="I38" s="81" t="s">
        <v>64</v>
      </c>
      <c r="J38" s="82">
        <v>16100</v>
      </c>
      <c r="K38" s="83">
        <v>16100</v>
      </c>
      <c r="L38" s="84">
        <v>0</v>
      </c>
      <c r="M38" s="82">
        <v>16100</v>
      </c>
      <c r="N38" s="85">
        <v>0</v>
      </c>
      <c r="O38" s="82">
        <v>16100</v>
      </c>
      <c r="P38" s="82">
        <v>16100</v>
      </c>
      <c r="Q38" s="85">
        <v>0</v>
      </c>
      <c r="R38" s="86">
        <v>0</v>
      </c>
    </row>
    <row r="39" spans="1:18" s="2" customFormat="1" ht="23.1" customHeight="1" x14ac:dyDescent="0.2">
      <c r="A39" s="110" t="s">
        <v>65</v>
      </c>
      <c r="B39" s="37" t="s">
        <v>50</v>
      </c>
      <c r="C39" s="79" t="s">
        <v>11</v>
      </c>
      <c r="D39" s="80" t="s">
        <v>89</v>
      </c>
      <c r="E39" s="159" t="s">
        <v>90</v>
      </c>
      <c r="F39" s="159"/>
      <c r="G39" s="159" t="s">
        <v>91</v>
      </c>
      <c r="H39" s="159"/>
      <c r="I39" s="81" t="s">
        <v>66</v>
      </c>
      <c r="J39" s="82">
        <v>164600</v>
      </c>
      <c r="K39" s="83">
        <v>164600</v>
      </c>
      <c r="L39" s="84">
        <v>0</v>
      </c>
      <c r="M39" s="82">
        <v>164574.98000000001</v>
      </c>
      <c r="N39" s="85">
        <v>0</v>
      </c>
      <c r="O39" s="82">
        <v>164377.63</v>
      </c>
      <c r="P39" s="82">
        <v>160801.26999999999</v>
      </c>
      <c r="Q39" s="82">
        <f>SUM(M39-P39)</f>
        <v>3773.710000000021</v>
      </c>
      <c r="R39" s="87">
        <f>SUM(O39-P39)</f>
        <v>3576.3600000000151</v>
      </c>
    </row>
    <row r="40" spans="1:18" s="2" customFormat="1" ht="23.1" customHeight="1" x14ac:dyDescent="0.2">
      <c r="A40" s="110" t="s">
        <v>62</v>
      </c>
      <c r="B40" s="37" t="s">
        <v>50</v>
      </c>
      <c r="C40" s="79" t="s">
        <v>11</v>
      </c>
      <c r="D40" s="80" t="s">
        <v>89</v>
      </c>
      <c r="E40" s="159" t="s">
        <v>90</v>
      </c>
      <c r="F40" s="159"/>
      <c r="G40" s="159" t="s">
        <v>92</v>
      </c>
      <c r="H40" s="159"/>
      <c r="I40" s="81" t="s">
        <v>64</v>
      </c>
      <c r="J40" s="82">
        <v>24100</v>
      </c>
      <c r="K40" s="83">
        <v>24100</v>
      </c>
      <c r="L40" s="84">
        <v>0</v>
      </c>
      <c r="M40" s="82">
        <v>24052.9</v>
      </c>
      <c r="N40" s="85">
        <v>0</v>
      </c>
      <c r="O40" s="82">
        <v>24052.9</v>
      </c>
      <c r="P40" s="82">
        <v>24052.9</v>
      </c>
      <c r="Q40" s="85">
        <v>0</v>
      </c>
      <c r="R40" s="86">
        <v>0</v>
      </c>
    </row>
    <row r="41" spans="1:18" s="2" customFormat="1" ht="23.1" customHeight="1" x14ac:dyDescent="0.2">
      <c r="A41" s="110" t="s">
        <v>62</v>
      </c>
      <c r="B41" s="37" t="s">
        <v>50</v>
      </c>
      <c r="C41" s="79" t="s">
        <v>11</v>
      </c>
      <c r="D41" s="80" t="s">
        <v>89</v>
      </c>
      <c r="E41" s="159" t="s">
        <v>90</v>
      </c>
      <c r="F41" s="159"/>
      <c r="G41" s="159" t="s">
        <v>93</v>
      </c>
      <c r="H41" s="159"/>
      <c r="I41" s="81" t="s">
        <v>64</v>
      </c>
      <c r="J41" s="82">
        <v>23300</v>
      </c>
      <c r="K41" s="83">
        <v>23300</v>
      </c>
      <c r="L41" s="84">
        <v>0</v>
      </c>
      <c r="M41" s="82">
        <v>22160.22</v>
      </c>
      <c r="N41" s="85">
        <v>0</v>
      </c>
      <c r="O41" s="82">
        <v>22160.22</v>
      </c>
      <c r="P41" s="82">
        <v>22160.22</v>
      </c>
      <c r="Q41" s="85">
        <v>0</v>
      </c>
      <c r="R41" s="86">
        <v>0</v>
      </c>
    </row>
    <row r="42" spans="1:18" s="2" customFormat="1" ht="23.1" customHeight="1" x14ac:dyDescent="0.2">
      <c r="A42" s="110" t="s">
        <v>62</v>
      </c>
      <c r="B42" s="37" t="s">
        <v>50</v>
      </c>
      <c r="C42" s="79" t="s">
        <v>11</v>
      </c>
      <c r="D42" s="80" t="s">
        <v>89</v>
      </c>
      <c r="E42" s="159" t="s">
        <v>90</v>
      </c>
      <c r="F42" s="159"/>
      <c r="G42" s="159" t="s">
        <v>94</v>
      </c>
      <c r="H42" s="159"/>
      <c r="I42" s="81" t="s">
        <v>64</v>
      </c>
      <c r="J42" s="82">
        <v>177100</v>
      </c>
      <c r="K42" s="83">
        <v>177100</v>
      </c>
      <c r="L42" s="84">
        <v>0</v>
      </c>
      <c r="M42" s="82">
        <v>176670.05</v>
      </c>
      <c r="N42" s="85">
        <v>0</v>
      </c>
      <c r="O42" s="82">
        <v>176670.05</v>
      </c>
      <c r="P42" s="82">
        <v>176670.05</v>
      </c>
      <c r="Q42" s="85">
        <v>0</v>
      </c>
      <c r="R42" s="86">
        <v>0</v>
      </c>
    </row>
    <row r="43" spans="1:18" s="2" customFormat="1" ht="23.1" customHeight="1" x14ac:dyDescent="0.2">
      <c r="A43" s="110" t="s">
        <v>62</v>
      </c>
      <c r="B43" s="37">
        <v>200</v>
      </c>
      <c r="C43" s="79">
        <v>951</v>
      </c>
      <c r="D43" s="120" t="s">
        <v>89</v>
      </c>
      <c r="E43" s="160" t="s">
        <v>156</v>
      </c>
      <c r="F43" s="161"/>
      <c r="G43" s="162">
        <v>25710</v>
      </c>
      <c r="H43" s="163"/>
      <c r="I43" s="81">
        <v>244</v>
      </c>
      <c r="J43" s="82">
        <v>120000</v>
      </c>
      <c r="K43" s="83">
        <v>120000</v>
      </c>
      <c r="L43" s="119"/>
      <c r="M43" s="82">
        <v>119912.59</v>
      </c>
      <c r="N43" s="85"/>
      <c r="O43" s="82">
        <v>119912.59</v>
      </c>
      <c r="P43" s="82">
        <v>119912.59</v>
      </c>
      <c r="Q43" s="85"/>
      <c r="R43" s="86"/>
    </row>
    <row r="44" spans="1:18" s="2" customFormat="1" ht="23.1" customHeight="1" x14ac:dyDescent="0.2">
      <c r="A44" s="110" t="s">
        <v>62</v>
      </c>
      <c r="B44" s="37" t="s">
        <v>50</v>
      </c>
      <c r="C44" s="79" t="s">
        <v>11</v>
      </c>
      <c r="D44" s="80" t="s">
        <v>89</v>
      </c>
      <c r="E44" s="159" t="s">
        <v>95</v>
      </c>
      <c r="F44" s="159"/>
      <c r="G44" s="159" t="s">
        <v>79</v>
      </c>
      <c r="H44" s="159"/>
      <c r="I44" s="81" t="s">
        <v>64</v>
      </c>
      <c r="J44" s="82">
        <v>55000</v>
      </c>
      <c r="K44" s="83">
        <v>55000</v>
      </c>
      <c r="L44" s="84">
        <v>0</v>
      </c>
      <c r="M44" s="82">
        <v>54950.1</v>
      </c>
      <c r="N44" s="85">
        <v>0</v>
      </c>
      <c r="O44" s="82">
        <v>54950.1</v>
      </c>
      <c r="P44" s="82">
        <v>54950.1</v>
      </c>
      <c r="Q44" s="85">
        <v>0</v>
      </c>
      <c r="R44" s="86">
        <v>0</v>
      </c>
    </row>
    <row r="45" spans="1:18" s="2" customFormat="1" ht="23.1" customHeight="1" x14ac:dyDescent="0.2">
      <c r="A45" s="110" t="s">
        <v>62</v>
      </c>
      <c r="B45" s="37" t="s">
        <v>50</v>
      </c>
      <c r="C45" s="79" t="s">
        <v>11</v>
      </c>
      <c r="D45" s="80" t="s">
        <v>96</v>
      </c>
      <c r="E45" s="159" t="s">
        <v>55</v>
      </c>
      <c r="F45" s="159"/>
      <c r="G45" s="159" t="s">
        <v>63</v>
      </c>
      <c r="H45" s="159"/>
      <c r="I45" s="81" t="s">
        <v>64</v>
      </c>
      <c r="J45" s="82">
        <v>1200</v>
      </c>
      <c r="K45" s="83">
        <v>1200</v>
      </c>
      <c r="L45" s="84">
        <v>0</v>
      </c>
      <c r="M45" s="82">
        <v>1170</v>
      </c>
      <c r="N45" s="85">
        <v>0</v>
      </c>
      <c r="O45" s="82">
        <v>1170</v>
      </c>
      <c r="P45" s="82">
        <v>1170</v>
      </c>
      <c r="Q45" s="85">
        <v>0</v>
      </c>
      <c r="R45" s="86">
        <v>0</v>
      </c>
    </row>
    <row r="46" spans="1:18" s="2" customFormat="1" ht="23.1" customHeight="1" x14ac:dyDescent="0.2">
      <c r="A46" s="111" t="s">
        <v>146</v>
      </c>
      <c r="B46" s="74" t="s">
        <v>50</v>
      </c>
      <c r="C46" s="90" t="s">
        <v>11</v>
      </c>
      <c r="D46" s="91" t="s">
        <v>147</v>
      </c>
      <c r="E46" s="164" t="s">
        <v>148</v>
      </c>
      <c r="F46" s="164"/>
      <c r="G46" s="164" t="s">
        <v>56</v>
      </c>
      <c r="H46" s="164"/>
      <c r="I46" s="92" t="s">
        <v>149</v>
      </c>
      <c r="J46" s="93">
        <v>3308300</v>
      </c>
      <c r="K46" s="94">
        <v>3308300</v>
      </c>
      <c r="L46" s="95">
        <v>0</v>
      </c>
      <c r="M46" s="93">
        <v>3308300</v>
      </c>
      <c r="N46" s="96">
        <v>0</v>
      </c>
      <c r="O46" s="93">
        <v>3308175.1</v>
      </c>
      <c r="P46" s="93">
        <v>3308175.1</v>
      </c>
      <c r="Q46" s="97">
        <f>SUM(M46-P46)</f>
        <v>124.89999999990687</v>
      </c>
      <c r="R46" s="98">
        <v>0</v>
      </c>
    </row>
    <row r="47" spans="1:18" s="2" customFormat="1" ht="23.1" customHeight="1" x14ac:dyDescent="0.2">
      <c r="A47" s="111" t="s">
        <v>150</v>
      </c>
      <c r="B47" s="74" t="s">
        <v>50</v>
      </c>
      <c r="C47" s="90" t="s">
        <v>11</v>
      </c>
      <c r="D47" s="91" t="s">
        <v>147</v>
      </c>
      <c r="E47" s="164" t="s">
        <v>148</v>
      </c>
      <c r="F47" s="164"/>
      <c r="G47" s="164" t="s">
        <v>56</v>
      </c>
      <c r="H47" s="164"/>
      <c r="I47" s="92" t="s">
        <v>151</v>
      </c>
      <c r="J47" s="93">
        <v>945500</v>
      </c>
      <c r="K47" s="94">
        <v>945500</v>
      </c>
      <c r="L47" s="95">
        <v>0</v>
      </c>
      <c r="M47" s="93">
        <v>945500</v>
      </c>
      <c r="N47" s="96">
        <v>0</v>
      </c>
      <c r="O47" s="93">
        <v>945500</v>
      </c>
      <c r="P47" s="93">
        <v>936020.25</v>
      </c>
      <c r="Q47" s="97">
        <f>SUM(M47-P47)</f>
        <v>9479.75</v>
      </c>
      <c r="R47" s="98">
        <f>SUM(O47-P47)</f>
        <v>9479.75</v>
      </c>
    </row>
    <row r="48" spans="1:18" s="2" customFormat="1" ht="23.1" customHeight="1" x14ac:dyDescent="0.2">
      <c r="A48" s="111" t="s">
        <v>62</v>
      </c>
      <c r="B48" s="74" t="s">
        <v>50</v>
      </c>
      <c r="C48" s="90" t="s">
        <v>11</v>
      </c>
      <c r="D48" s="91" t="s">
        <v>147</v>
      </c>
      <c r="E48" s="164" t="s">
        <v>148</v>
      </c>
      <c r="F48" s="164"/>
      <c r="G48" s="164" t="s">
        <v>152</v>
      </c>
      <c r="H48" s="164"/>
      <c r="I48" s="92" t="s">
        <v>64</v>
      </c>
      <c r="J48" s="93">
        <v>1026400</v>
      </c>
      <c r="K48" s="94">
        <v>1026400</v>
      </c>
      <c r="L48" s="95">
        <v>0</v>
      </c>
      <c r="M48" s="93">
        <v>1011061.98</v>
      </c>
      <c r="N48" s="96">
        <v>0</v>
      </c>
      <c r="O48" s="93">
        <v>1010113.13</v>
      </c>
      <c r="P48" s="93">
        <v>1006479.02</v>
      </c>
      <c r="Q48" s="97">
        <f>SUM(M48-P48)</f>
        <v>4582.9599999999627</v>
      </c>
      <c r="R48" s="98">
        <f>SUM(O48-P48)</f>
        <v>3634.109999999986</v>
      </c>
    </row>
    <row r="49" spans="1:18" s="2" customFormat="1" ht="23.1" customHeight="1" x14ac:dyDescent="0.2">
      <c r="A49" s="111" t="s">
        <v>65</v>
      </c>
      <c r="B49" s="74" t="s">
        <v>50</v>
      </c>
      <c r="C49" s="90" t="s">
        <v>11</v>
      </c>
      <c r="D49" s="91" t="s">
        <v>147</v>
      </c>
      <c r="E49" s="164" t="s">
        <v>148</v>
      </c>
      <c r="F49" s="164"/>
      <c r="G49" s="164" t="s">
        <v>152</v>
      </c>
      <c r="H49" s="164"/>
      <c r="I49" s="92" t="s">
        <v>66</v>
      </c>
      <c r="J49" s="93">
        <v>64000</v>
      </c>
      <c r="K49" s="94">
        <v>64000</v>
      </c>
      <c r="L49" s="95">
        <v>0</v>
      </c>
      <c r="M49" s="93">
        <v>63000</v>
      </c>
      <c r="N49" s="96">
        <v>0</v>
      </c>
      <c r="O49" s="93">
        <v>61439.37</v>
      </c>
      <c r="P49" s="93">
        <v>59397.98</v>
      </c>
      <c r="Q49" s="97">
        <f>SUM(M49-P49)</f>
        <v>3602.0199999999968</v>
      </c>
      <c r="R49" s="98">
        <f>SUM(O49-P49)</f>
        <v>2041.3899999999994</v>
      </c>
    </row>
    <row r="50" spans="1:18" s="2" customFormat="1" ht="23.1" customHeight="1" x14ac:dyDescent="0.2">
      <c r="A50" s="111" t="s">
        <v>67</v>
      </c>
      <c r="B50" s="74" t="s">
        <v>50</v>
      </c>
      <c r="C50" s="90" t="s">
        <v>11</v>
      </c>
      <c r="D50" s="91" t="s">
        <v>147</v>
      </c>
      <c r="E50" s="164" t="s">
        <v>148</v>
      </c>
      <c r="F50" s="164"/>
      <c r="G50" s="164" t="s">
        <v>152</v>
      </c>
      <c r="H50" s="164"/>
      <c r="I50" s="92" t="s">
        <v>68</v>
      </c>
      <c r="J50" s="93">
        <v>5900</v>
      </c>
      <c r="K50" s="94">
        <v>5900</v>
      </c>
      <c r="L50" s="95">
        <v>0</v>
      </c>
      <c r="M50" s="93">
        <v>5900</v>
      </c>
      <c r="N50" s="96">
        <v>0</v>
      </c>
      <c r="O50" s="93">
        <v>5895</v>
      </c>
      <c r="P50" s="93">
        <v>5895</v>
      </c>
      <c r="Q50" s="97">
        <f>SUM(M50-P50)</f>
        <v>5</v>
      </c>
      <c r="R50" s="98">
        <v>0</v>
      </c>
    </row>
    <row r="51" spans="1:18" s="2" customFormat="1" ht="23.1" customHeight="1" x14ac:dyDescent="0.2">
      <c r="A51" s="110" t="s">
        <v>97</v>
      </c>
      <c r="B51" s="37" t="s">
        <v>50</v>
      </c>
      <c r="C51" s="79" t="s">
        <v>11</v>
      </c>
      <c r="D51" s="80" t="s">
        <v>98</v>
      </c>
      <c r="E51" s="159" t="s">
        <v>99</v>
      </c>
      <c r="F51" s="159"/>
      <c r="G51" s="159" t="s">
        <v>100</v>
      </c>
      <c r="H51" s="159"/>
      <c r="I51" s="81" t="s">
        <v>101</v>
      </c>
      <c r="J51" s="82">
        <v>165200</v>
      </c>
      <c r="K51" s="83">
        <v>165200</v>
      </c>
      <c r="L51" s="84">
        <v>0</v>
      </c>
      <c r="M51" s="82">
        <v>159714.81</v>
      </c>
      <c r="N51" s="85">
        <v>0</v>
      </c>
      <c r="O51" s="82">
        <v>159714.81</v>
      </c>
      <c r="P51" s="82">
        <v>159714.81</v>
      </c>
      <c r="Q51" s="85">
        <v>0</v>
      </c>
      <c r="R51" s="86">
        <v>0</v>
      </c>
    </row>
    <row r="52" spans="1:18" s="2" customFormat="1" ht="23.1" customHeight="1" x14ac:dyDescent="0.2">
      <c r="A52" s="110" t="s">
        <v>102</v>
      </c>
      <c r="B52" s="37" t="s">
        <v>50</v>
      </c>
      <c r="C52" s="79" t="s">
        <v>11</v>
      </c>
      <c r="D52" s="80" t="s">
        <v>103</v>
      </c>
      <c r="E52" s="159" t="s">
        <v>55</v>
      </c>
      <c r="F52" s="159"/>
      <c r="G52" s="159" t="s">
        <v>104</v>
      </c>
      <c r="H52" s="159"/>
      <c r="I52" s="81" t="s">
        <v>105</v>
      </c>
      <c r="J52" s="82">
        <v>18600</v>
      </c>
      <c r="K52" s="83">
        <v>18600</v>
      </c>
      <c r="L52" s="84">
        <v>0</v>
      </c>
      <c r="M52" s="82">
        <v>14298.83</v>
      </c>
      <c r="N52" s="85">
        <v>0</v>
      </c>
      <c r="O52" s="82">
        <v>14298.83</v>
      </c>
      <c r="P52" s="82">
        <v>14298.83</v>
      </c>
      <c r="Q52" s="85">
        <v>0</v>
      </c>
      <c r="R52" s="86">
        <v>0</v>
      </c>
    </row>
    <row r="53" spans="1:18" s="26" customFormat="1" ht="59.1" customHeight="1" x14ac:dyDescent="0.2">
      <c r="A53" s="38" t="s">
        <v>106</v>
      </c>
      <c r="B53" s="39" t="s">
        <v>107</v>
      </c>
      <c r="C53" s="165" t="s">
        <v>51</v>
      </c>
      <c r="D53" s="165"/>
      <c r="E53" s="165"/>
      <c r="F53" s="165"/>
      <c r="G53" s="165"/>
      <c r="H53" s="165"/>
      <c r="I53" s="165"/>
      <c r="J53" s="99">
        <v>0</v>
      </c>
      <c r="K53" s="100">
        <v>0</v>
      </c>
      <c r="L53" s="101" t="s">
        <v>108</v>
      </c>
      <c r="M53" s="100">
        <v>0</v>
      </c>
      <c r="N53" s="102" t="s">
        <v>109</v>
      </c>
      <c r="O53" s="99">
        <v>0</v>
      </c>
      <c r="P53" s="99">
        <v>0</v>
      </c>
      <c r="Q53" s="99">
        <v>0</v>
      </c>
      <c r="R53" s="103">
        <v>0</v>
      </c>
    </row>
    <row r="54" spans="1:18" s="29" customFormat="1" ht="9" customHeight="1" x14ac:dyDescent="0.2">
      <c r="A54" s="30" t="s">
        <v>52</v>
      </c>
      <c r="B54" s="31"/>
      <c r="C54" s="32"/>
      <c r="D54" s="33"/>
      <c r="E54" s="158"/>
      <c r="F54" s="158"/>
      <c r="G54" s="158"/>
      <c r="H54" s="158"/>
      <c r="I54" s="33"/>
      <c r="J54" s="34"/>
      <c r="K54" s="35"/>
      <c r="L54" s="35"/>
      <c r="M54" s="40"/>
      <c r="N54" s="41"/>
      <c r="O54" s="42"/>
      <c r="P54" s="34"/>
      <c r="Q54" s="34"/>
      <c r="R54" s="36"/>
    </row>
    <row r="55" spans="1:18" s="2" customFormat="1" ht="3" customHeight="1" x14ac:dyDescent="0.2">
      <c r="A55" s="3"/>
      <c r="B55" s="43"/>
      <c r="C55" s="166"/>
      <c r="D55" s="166"/>
      <c r="E55" s="166"/>
      <c r="F55" s="166"/>
      <c r="G55" s="166"/>
      <c r="H55" s="166"/>
      <c r="I55" s="44"/>
      <c r="J55" s="45"/>
      <c r="K55" s="45"/>
      <c r="L55" s="45"/>
      <c r="M55" s="45"/>
      <c r="N55" s="45"/>
      <c r="O55" s="45"/>
      <c r="P55" s="45"/>
      <c r="Q55" s="45"/>
      <c r="R55" s="45"/>
    </row>
    <row r="56" spans="1:18" s="2" customFormat="1" ht="11.1" customHeight="1" x14ac:dyDescent="0.2">
      <c r="A56" s="3"/>
      <c r="B56" s="19"/>
      <c r="C56" s="150"/>
      <c r="D56" s="150"/>
      <c r="E56" s="150"/>
      <c r="F56" s="150"/>
      <c r="G56" s="150"/>
      <c r="H56" s="150"/>
      <c r="I56" s="14"/>
      <c r="J56" s="7"/>
      <c r="K56" s="7"/>
      <c r="L56" s="7"/>
      <c r="M56" s="7"/>
      <c r="N56" s="7"/>
      <c r="O56" s="7"/>
      <c r="P56" s="7"/>
      <c r="Q56" s="7"/>
      <c r="R56" s="7" t="s">
        <v>110</v>
      </c>
    </row>
    <row r="57" spans="1:18" s="2" customFormat="1" ht="11.1" customHeight="1" x14ac:dyDescent="0.2">
      <c r="A57" s="23" t="s">
        <v>37</v>
      </c>
      <c r="B57" s="24" t="s">
        <v>38</v>
      </c>
      <c r="C57" s="156" t="s">
        <v>39</v>
      </c>
      <c r="D57" s="156"/>
      <c r="E57" s="156"/>
      <c r="F57" s="156"/>
      <c r="G57" s="156"/>
      <c r="H57" s="156"/>
      <c r="I57" s="156"/>
      <c r="J57" s="24" t="s">
        <v>40</v>
      </c>
      <c r="K57" s="24" t="s">
        <v>41</v>
      </c>
      <c r="L57" s="24" t="s">
        <v>42</v>
      </c>
      <c r="M57" s="24" t="s">
        <v>43</v>
      </c>
      <c r="N57" s="24" t="s">
        <v>44</v>
      </c>
      <c r="O57" s="24" t="s">
        <v>45</v>
      </c>
      <c r="P57" s="24" t="s">
        <v>46</v>
      </c>
      <c r="Q57" s="24" t="s">
        <v>47</v>
      </c>
      <c r="R57" s="25" t="s">
        <v>48</v>
      </c>
    </row>
    <row r="58" spans="1:18" s="2" customFormat="1" ht="47.1" customHeight="1" x14ac:dyDescent="0.2">
      <c r="A58" s="38" t="s">
        <v>111</v>
      </c>
      <c r="B58" s="46" t="s">
        <v>112</v>
      </c>
      <c r="C58" s="167" t="s">
        <v>51</v>
      </c>
      <c r="D58" s="167"/>
      <c r="E58" s="167"/>
      <c r="F58" s="167"/>
      <c r="G58" s="167"/>
      <c r="H58" s="167"/>
      <c r="I58" s="167"/>
      <c r="J58" s="121">
        <v>21531000</v>
      </c>
      <c r="K58" s="121">
        <v>19994200</v>
      </c>
      <c r="L58" s="100">
        <v>0</v>
      </c>
      <c r="M58" s="121">
        <v>197381.32</v>
      </c>
      <c r="N58" s="100">
        <v>0</v>
      </c>
      <c r="O58" s="100">
        <v>0</v>
      </c>
      <c r="P58" s="102" t="s">
        <v>109</v>
      </c>
      <c r="Q58" s="121">
        <v>197381.32</v>
      </c>
      <c r="R58" s="108">
        <v>0</v>
      </c>
    </row>
    <row r="59" spans="1:18" s="2" customFormat="1" ht="11.1" customHeight="1" x14ac:dyDescent="0.2">
      <c r="A59" s="30" t="s">
        <v>52</v>
      </c>
      <c r="B59" s="47"/>
      <c r="C59" s="168"/>
      <c r="D59" s="168"/>
      <c r="E59" s="168"/>
      <c r="F59" s="168"/>
      <c r="G59" s="168"/>
      <c r="H59" s="168"/>
      <c r="I59" s="168"/>
      <c r="J59" s="122"/>
      <c r="K59" s="123"/>
      <c r="L59" s="124"/>
      <c r="M59" s="122"/>
      <c r="N59" s="124"/>
      <c r="O59" s="124"/>
      <c r="P59" s="124"/>
      <c r="Q59" s="122"/>
      <c r="R59" s="125"/>
    </row>
    <row r="60" spans="1:18" s="2" customFormat="1" ht="11.1" customHeight="1" x14ac:dyDescent="0.2">
      <c r="A60" s="51" t="s">
        <v>113</v>
      </c>
      <c r="B60" s="52" t="s">
        <v>114</v>
      </c>
      <c r="C60" s="169" t="s">
        <v>51</v>
      </c>
      <c r="D60" s="169"/>
      <c r="E60" s="169"/>
      <c r="F60" s="169"/>
      <c r="G60" s="169"/>
      <c r="H60" s="169"/>
      <c r="I60" s="169"/>
      <c r="J60" s="126">
        <v>21531000</v>
      </c>
      <c r="K60" s="126">
        <v>19994200</v>
      </c>
      <c r="L60" s="84">
        <v>0</v>
      </c>
      <c r="M60" s="127">
        <v>197381.32</v>
      </c>
      <c r="N60" s="84">
        <v>0</v>
      </c>
      <c r="O60" s="84">
        <v>0</v>
      </c>
      <c r="P60" s="128" t="s">
        <v>108</v>
      </c>
      <c r="Q60" s="127">
        <v>197381.32</v>
      </c>
      <c r="R60" s="129">
        <v>0</v>
      </c>
    </row>
    <row r="61" spans="1:18" s="2" customFormat="1" ht="12" customHeight="1" x14ac:dyDescent="0.2">
      <c r="A61" s="54" t="s">
        <v>115</v>
      </c>
      <c r="B61" s="55"/>
      <c r="C61" s="170"/>
      <c r="D61" s="170"/>
      <c r="E61" s="170"/>
      <c r="F61" s="170"/>
      <c r="G61" s="170"/>
      <c r="H61" s="170"/>
      <c r="I61" s="170"/>
      <c r="J61" s="130"/>
      <c r="K61" s="130"/>
      <c r="L61" s="124"/>
      <c r="M61" s="124"/>
      <c r="N61" s="124"/>
      <c r="O61" s="124"/>
      <c r="P61" s="130"/>
      <c r="Q61" s="124"/>
      <c r="R61" s="125"/>
    </row>
    <row r="62" spans="1:18" ht="23.1" customHeight="1" x14ac:dyDescent="0.2">
      <c r="A62" s="56" t="s">
        <v>116</v>
      </c>
      <c r="B62" s="57" t="s">
        <v>117</v>
      </c>
      <c r="C62" s="169" t="s">
        <v>51</v>
      </c>
      <c r="D62" s="169"/>
      <c r="E62" s="169"/>
      <c r="F62" s="169"/>
      <c r="G62" s="169"/>
      <c r="H62" s="169"/>
      <c r="I62" s="169"/>
      <c r="J62" s="131" t="s">
        <v>109</v>
      </c>
      <c r="K62" s="131" t="s">
        <v>109</v>
      </c>
      <c r="L62" s="131" t="s">
        <v>109</v>
      </c>
      <c r="M62" s="131" t="s">
        <v>109</v>
      </c>
      <c r="N62" s="131" t="s">
        <v>109</v>
      </c>
      <c r="O62" s="131" t="s">
        <v>109</v>
      </c>
      <c r="P62" s="132" t="s">
        <v>108</v>
      </c>
      <c r="Q62" s="131" t="s">
        <v>118</v>
      </c>
      <c r="R62" s="133" t="s">
        <v>118</v>
      </c>
    </row>
    <row r="63" spans="1:18" s="2" customFormat="1" ht="11.1" customHeight="1" x14ac:dyDescent="0.2">
      <c r="A63" s="58" t="s">
        <v>52</v>
      </c>
      <c r="B63" s="47"/>
      <c r="C63" s="168"/>
      <c r="D63" s="168"/>
      <c r="E63" s="168"/>
      <c r="F63" s="168"/>
      <c r="G63" s="168"/>
      <c r="H63" s="168"/>
      <c r="I63" s="168"/>
      <c r="J63" s="124"/>
      <c r="K63" s="134"/>
      <c r="L63" s="124"/>
      <c r="M63" s="124"/>
      <c r="N63" s="124"/>
      <c r="O63" s="124"/>
      <c r="P63" s="101" t="s">
        <v>108</v>
      </c>
      <c r="Q63" s="124"/>
      <c r="R63" s="125"/>
    </row>
    <row r="64" spans="1:18" ht="23.1" customHeight="1" x14ac:dyDescent="0.2">
      <c r="A64" s="59" t="s">
        <v>119</v>
      </c>
      <c r="B64" s="60" t="s">
        <v>120</v>
      </c>
      <c r="C64" s="167" t="s">
        <v>51</v>
      </c>
      <c r="D64" s="167"/>
      <c r="E64" s="167"/>
      <c r="F64" s="167"/>
      <c r="G64" s="167"/>
      <c r="H64" s="167"/>
      <c r="I64" s="167"/>
      <c r="J64" s="102" t="s">
        <v>109</v>
      </c>
      <c r="K64" s="102" t="s">
        <v>109</v>
      </c>
      <c r="L64" s="102" t="s">
        <v>109</v>
      </c>
      <c r="M64" s="102" t="s">
        <v>109</v>
      </c>
      <c r="N64" s="102" t="s">
        <v>109</v>
      </c>
      <c r="O64" s="102" t="s">
        <v>109</v>
      </c>
      <c r="P64" s="101" t="s">
        <v>108</v>
      </c>
      <c r="Q64" s="102" t="s">
        <v>118</v>
      </c>
      <c r="R64" s="135" t="s">
        <v>118</v>
      </c>
    </row>
    <row r="65" spans="1:18" s="2" customFormat="1" ht="11.1" customHeight="1" x14ac:dyDescent="0.2">
      <c r="A65" s="58" t="s">
        <v>52</v>
      </c>
      <c r="B65" s="47"/>
      <c r="C65" s="168"/>
      <c r="D65" s="168"/>
      <c r="E65" s="168"/>
      <c r="F65" s="168"/>
      <c r="G65" s="168"/>
      <c r="H65" s="168"/>
      <c r="I65" s="168"/>
      <c r="J65" s="124"/>
      <c r="K65" s="134"/>
      <c r="L65" s="124"/>
      <c r="M65" s="124"/>
      <c r="N65" s="124"/>
      <c r="O65" s="124"/>
      <c r="P65" s="101" t="s">
        <v>108</v>
      </c>
      <c r="Q65" s="124"/>
      <c r="R65" s="125"/>
    </row>
    <row r="66" spans="1:18" ht="23.1" customHeight="1" x14ac:dyDescent="0.2">
      <c r="A66" s="59" t="s">
        <v>121</v>
      </c>
      <c r="B66" s="46" t="s">
        <v>122</v>
      </c>
      <c r="C66" s="167" t="s">
        <v>51</v>
      </c>
      <c r="D66" s="167"/>
      <c r="E66" s="167"/>
      <c r="F66" s="167"/>
      <c r="G66" s="167"/>
      <c r="H66" s="167"/>
      <c r="I66" s="167"/>
      <c r="J66" s="102" t="s">
        <v>109</v>
      </c>
      <c r="K66" s="102" t="s">
        <v>109</v>
      </c>
      <c r="L66" s="102" t="s">
        <v>109</v>
      </c>
      <c r="M66" s="102" t="s">
        <v>109</v>
      </c>
      <c r="N66" s="102" t="s">
        <v>109</v>
      </c>
      <c r="O66" s="102" t="s">
        <v>109</v>
      </c>
      <c r="P66" s="101" t="s">
        <v>108</v>
      </c>
      <c r="Q66" s="102" t="s">
        <v>118</v>
      </c>
      <c r="R66" s="135" t="s">
        <v>118</v>
      </c>
    </row>
    <row r="67" spans="1:18" s="2" customFormat="1" ht="11.1" customHeight="1" x14ac:dyDescent="0.2">
      <c r="A67" s="58" t="s">
        <v>52</v>
      </c>
      <c r="B67" s="47"/>
      <c r="C67" s="168"/>
      <c r="D67" s="168"/>
      <c r="E67" s="168"/>
      <c r="F67" s="168"/>
      <c r="G67" s="168"/>
      <c r="H67" s="168"/>
      <c r="I67" s="168"/>
      <c r="J67" s="124"/>
      <c r="K67" s="134"/>
      <c r="L67" s="124"/>
      <c r="M67" s="124"/>
      <c r="N67" s="124"/>
      <c r="O67" s="124"/>
      <c r="P67" s="101" t="s">
        <v>108</v>
      </c>
      <c r="Q67" s="124"/>
      <c r="R67" s="125"/>
    </row>
    <row r="68" spans="1:18" ht="23.1" customHeight="1" x14ac:dyDescent="0.2">
      <c r="A68" s="59" t="s">
        <v>123</v>
      </c>
      <c r="B68" s="46" t="s">
        <v>124</v>
      </c>
      <c r="C68" s="167" t="s">
        <v>51</v>
      </c>
      <c r="D68" s="167"/>
      <c r="E68" s="167"/>
      <c r="F68" s="167"/>
      <c r="G68" s="167"/>
      <c r="H68" s="167"/>
      <c r="I68" s="167"/>
      <c r="J68" s="102" t="s">
        <v>109</v>
      </c>
      <c r="K68" s="102" t="s">
        <v>109</v>
      </c>
      <c r="L68" s="102" t="s">
        <v>109</v>
      </c>
      <c r="M68" s="127">
        <v>197381.32</v>
      </c>
      <c r="N68" s="102" t="s">
        <v>109</v>
      </c>
      <c r="O68" s="102" t="s">
        <v>109</v>
      </c>
      <c r="P68" s="101" t="s">
        <v>108</v>
      </c>
      <c r="Q68" s="127">
        <v>197381.32</v>
      </c>
      <c r="R68" s="135" t="s">
        <v>118</v>
      </c>
    </row>
    <row r="69" spans="1:18" ht="11.1" customHeight="1" x14ac:dyDescent="0.2">
      <c r="A69" s="58" t="s">
        <v>52</v>
      </c>
      <c r="B69" s="61"/>
      <c r="C69" s="171"/>
      <c r="D69" s="171"/>
      <c r="E69" s="171"/>
      <c r="F69" s="171"/>
      <c r="G69" s="171"/>
      <c r="H69" s="171"/>
      <c r="I69" s="171"/>
      <c r="J69" s="136"/>
      <c r="K69" s="136"/>
      <c r="L69" s="136"/>
      <c r="M69" s="137"/>
      <c r="N69" s="136"/>
      <c r="O69" s="136"/>
      <c r="P69" s="136"/>
      <c r="Q69" s="137"/>
      <c r="R69" s="138"/>
    </row>
    <row r="70" spans="1:18" ht="23.1" customHeight="1" x14ac:dyDescent="0.2">
      <c r="A70" s="63" t="s">
        <v>125</v>
      </c>
      <c r="B70" s="52" t="s">
        <v>126</v>
      </c>
      <c r="C70" s="169" t="s">
        <v>51</v>
      </c>
      <c r="D70" s="169"/>
      <c r="E70" s="169"/>
      <c r="F70" s="169"/>
      <c r="G70" s="169"/>
      <c r="H70" s="169"/>
      <c r="I70" s="169"/>
      <c r="J70" s="131" t="s">
        <v>109</v>
      </c>
      <c r="K70" s="131" t="s">
        <v>109</v>
      </c>
      <c r="L70" s="131" t="s">
        <v>109</v>
      </c>
      <c r="M70" s="127" t="s">
        <v>109</v>
      </c>
      <c r="N70" s="131" t="s">
        <v>109</v>
      </c>
      <c r="O70" s="131" t="s">
        <v>109</v>
      </c>
      <c r="P70" s="132" t="s">
        <v>108</v>
      </c>
      <c r="Q70" s="127" t="s">
        <v>118</v>
      </c>
      <c r="R70" s="133" t="s">
        <v>118</v>
      </c>
    </row>
    <row r="71" spans="1:18" s="2" customFormat="1" ht="11.1" customHeight="1" x14ac:dyDescent="0.2">
      <c r="A71" s="64" t="s">
        <v>115</v>
      </c>
      <c r="B71" s="47"/>
      <c r="C71" s="168"/>
      <c r="D71" s="168"/>
      <c r="E71" s="168"/>
      <c r="F71" s="168"/>
      <c r="G71" s="168"/>
      <c r="H71" s="168"/>
      <c r="I71" s="168"/>
      <c r="J71" s="124"/>
      <c r="K71" s="134"/>
      <c r="L71" s="124"/>
      <c r="M71" s="122"/>
      <c r="N71" s="124"/>
      <c r="O71" s="124"/>
      <c r="P71" s="132" t="s">
        <v>108</v>
      </c>
      <c r="Q71" s="122"/>
      <c r="R71" s="125"/>
    </row>
    <row r="72" spans="1:18" ht="23.1" customHeight="1" x14ac:dyDescent="0.2">
      <c r="A72" s="65" t="s">
        <v>127</v>
      </c>
      <c r="B72" s="46" t="s">
        <v>128</v>
      </c>
      <c r="C72" s="167" t="s">
        <v>51</v>
      </c>
      <c r="D72" s="167"/>
      <c r="E72" s="167"/>
      <c r="F72" s="167"/>
      <c r="G72" s="167"/>
      <c r="H72" s="167"/>
      <c r="I72" s="167"/>
      <c r="J72" s="102" t="s">
        <v>109</v>
      </c>
      <c r="K72" s="102" t="s">
        <v>109</v>
      </c>
      <c r="L72" s="102" t="s">
        <v>109</v>
      </c>
      <c r="M72" s="127">
        <v>197381.32</v>
      </c>
      <c r="N72" s="102" t="s">
        <v>109</v>
      </c>
      <c r="O72" s="102" t="s">
        <v>109</v>
      </c>
      <c r="P72" s="102" t="s">
        <v>109</v>
      </c>
      <c r="Q72" s="127">
        <v>197381.32</v>
      </c>
      <c r="R72" s="135" t="s">
        <v>118</v>
      </c>
    </row>
    <row r="73" spans="1:18" s="2" customFormat="1" ht="11.1" customHeight="1" x14ac:dyDescent="0.2">
      <c r="A73" s="64" t="s">
        <v>115</v>
      </c>
      <c r="B73" s="47"/>
      <c r="C73" s="172"/>
      <c r="D73" s="172"/>
      <c r="E73" s="172"/>
      <c r="F73" s="172"/>
      <c r="G73" s="172"/>
      <c r="H73" s="172"/>
      <c r="I73" s="172"/>
      <c r="J73" s="48"/>
      <c r="K73" s="49"/>
      <c r="L73" s="48"/>
      <c r="M73" s="48"/>
      <c r="N73" s="48"/>
      <c r="O73" s="48"/>
      <c r="P73" s="53" t="s">
        <v>108</v>
      </c>
      <c r="Q73" s="48"/>
      <c r="R73" s="50"/>
    </row>
    <row r="74" spans="1:18" s="2" customFormat="1" ht="35.1" customHeight="1" x14ac:dyDescent="0.2">
      <c r="A74" s="66" t="s">
        <v>129</v>
      </c>
      <c r="B74" s="46" t="s">
        <v>130</v>
      </c>
      <c r="C74" s="173" t="s">
        <v>51</v>
      </c>
      <c r="D74" s="173"/>
      <c r="E74" s="173"/>
      <c r="F74" s="173"/>
      <c r="G74" s="173"/>
      <c r="H74" s="173"/>
      <c r="I74" s="173"/>
      <c r="J74" s="100">
        <v>0</v>
      </c>
      <c r="K74" s="115">
        <v>0</v>
      </c>
      <c r="L74" s="102" t="s">
        <v>109</v>
      </c>
      <c r="M74" s="100">
        <v>0</v>
      </c>
      <c r="N74" s="102" t="s">
        <v>109</v>
      </c>
      <c r="O74" s="100">
        <v>0</v>
      </c>
      <c r="P74" s="102" t="s">
        <v>109</v>
      </c>
      <c r="Q74" s="109">
        <v>0</v>
      </c>
      <c r="R74" s="108">
        <v>0</v>
      </c>
    </row>
    <row r="75" spans="1:18" s="26" customFormat="1" ht="11.1" customHeight="1" x14ac:dyDescent="0.2">
      <c r="A75" s="15" t="s">
        <v>131</v>
      </c>
      <c r="B75" s="67" t="s">
        <v>132</v>
      </c>
      <c r="C75" s="174" t="s">
        <v>51</v>
      </c>
      <c r="D75" s="174"/>
      <c r="E75" s="174"/>
      <c r="F75" s="174"/>
      <c r="G75" s="174"/>
      <c r="H75" s="174"/>
      <c r="I75" s="174"/>
      <c r="J75" s="113">
        <f>SUM(J17+J58)</f>
        <v>35942200</v>
      </c>
      <c r="K75" s="113">
        <f>SUM(K17+K58)</f>
        <v>34405400</v>
      </c>
      <c r="L75" s="112">
        <v>0</v>
      </c>
      <c r="M75" s="113">
        <f>SUM(M17+M58)</f>
        <v>14575540.530000003</v>
      </c>
      <c r="N75" s="112">
        <v>0</v>
      </c>
      <c r="O75" s="113">
        <f>SUM(O17)</f>
        <v>14355286.530000001</v>
      </c>
      <c r="P75" s="113">
        <f>SUM(P17)</f>
        <v>14108923.639999999</v>
      </c>
      <c r="Q75" s="113">
        <f>SUM(Q17+Q58)</f>
        <v>466616.89000000403</v>
      </c>
      <c r="R75" s="114">
        <f>SUM(R17)</f>
        <v>246362.89000000246</v>
      </c>
    </row>
    <row r="76" spans="1:18" ht="11.1" customHeight="1" x14ac:dyDescent="0.2">
      <c r="A76" s="68"/>
      <c r="B76" s="68"/>
      <c r="C76" s="175"/>
      <c r="D76" s="175"/>
      <c r="E76" s="175"/>
      <c r="F76" s="175"/>
      <c r="G76" s="175"/>
      <c r="H76" s="175"/>
      <c r="I76" s="68"/>
      <c r="J76" s="68"/>
      <c r="K76" s="68"/>
      <c r="L76" s="68"/>
      <c r="M76" s="68"/>
      <c r="N76" s="68"/>
      <c r="O76" s="68"/>
      <c r="P76" s="68"/>
      <c r="Q76" s="68"/>
      <c r="R76" s="68"/>
    </row>
    <row r="77" spans="1:18" ht="12" customHeight="1" x14ac:dyDescent="0.2">
      <c r="A77" s="69" t="s">
        <v>133</v>
      </c>
      <c r="B77" s="19"/>
      <c r="C77" s="176"/>
      <c r="D77" s="176"/>
      <c r="E77" s="176"/>
      <c r="F77" s="176"/>
      <c r="G77" s="176"/>
      <c r="H77" s="176"/>
      <c r="I77" s="14"/>
      <c r="J77" s="177" t="s">
        <v>134</v>
      </c>
      <c r="K77" s="177"/>
      <c r="L77" s="68"/>
      <c r="M77" s="179" t="s">
        <v>135</v>
      </c>
      <c r="N77" s="179"/>
      <c r="O77" s="70"/>
      <c r="P77" s="7"/>
      <c r="Q77" s="177" t="s">
        <v>136</v>
      </c>
      <c r="R77" s="177"/>
    </row>
    <row r="78" spans="1:18" ht="11.1" customHeight="1" x14ac:dyDescent="0.2">
      <c r="A78" s="3"/>
      <c r="B78" s="19"/>
      <c r="C78" s="180" t="s">
        <v>137</v>
      </c>
      <c r="D78" s="180"/>
      <c r="E78" s="180"/>
      <c r="F78" s="180"/>
      <c r="G78" s="180"/>
      <c r="H78" s="180"/>
      <c r="I78" s="14"/>
      <c r="J78" s="180" t="s">
        <v>138</v>
      </c>
      <c r="K78" s="180"/>
      <c r="L78" s="7"/>
      <c r="M78" s="149"/>
      <c r="N78" s="149"/>
      <c r="O78" s="71" t="s">
        <v>137</v>
      </c>
      <c r="P78" s="71"/>
      <c r="Q78" s="180" t="s">
        <v>138</v>
      </c>
      <c r="R78" s="180"/>
    </row>
    <row r="79" spans="1:18" ht="11.1" customHeight="1" x14ac:dyDescent="0.2">
      <c r="A79" s="68"/>
      <c r="B79" s="68"/>
      <c r="C79" s="175"/>
      <c r="D79" s="175"/>
      <c r="E79" s="175"/>
      <c r="F79" s="175"/>
      <c r="G79" s="175"/>
      <c r="H79" s="175"/>
      <c r="I79" s="68"/>
      <c r="J79" s="68"/>
      <c r="K79" s="68"/>
      <c r="L79" s="68"/>
      <c r="M79" s="68"/>
      <c r="N79" s="68"/>
      <c r="O79" s="68"/>
      <c r="P79" s="68"/>
      <c r="Q79" s="68"/>
      <c r="R79" s="68"/>
    </row>
    <row r="80" spans="1:18" ht="24.95" customHeight="1" x14ac:dyDescent="0.2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179" t="s">
        <v>139</v>
      </c>
      <c r="N80" s="179"/>
      <c r="O80" s="70"/>
      <c r="P80" s="7"/>
      <c r="Q80" s="177" t="s">
        <v>157</v>
      </c>
      <c r="R80" s="177"/>
    </row>
    <row r="81" spans="1:18" ht="11.1" customHeight="1" x14ac:dyDescent="0.2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71" t="s">
        <v>137</v>
      </c>
      <c r="P81" s="71"/>
      <c r="Q81" s="180" t="s">
        <v>138</v>
      </c>
      <c r="R81" s="180"/>
    </row>
    <row r="82" spans="1:18" ht="12" customHeight="1" outlineLevel="1" x14ac:dyDescent="0.2">
      <c r="A82" s="68"/>
      <c r="B82" s="181" t="s">
        <v>140</v>
      </c>
      <c r="C82" s="181"/>
      <c r="D82" s="181"/>
      <c r="E82" s="181"/>
      <c r="F82" s="181"/>
      <c r="G82" s="181"/>
      <c r="H82" s="181"/>
      <c r="I82" s="181"/>
      <c r="J82" s="181"/>
      <c r="K82" s="178"/>
      <c r="L82" s="178"/>
      <c r="M82" s="178"/>
      <c r="N82" s="178"/>
      <c r="O82" s="178"/>
      <c r="P82" s="178"/>
      <c r="Q82" s="178"/>
      <c r="R82" s="178"/>
    </row>
    <row r="83" spans="1:18" ht="11.1" customHeight="1" outlineLevel="1" x14ac:dyDescent="0.2">
      <c r="A83" s="68"/>
      <c r="B83" s="182"/>
      <c r="C83" s="182"/>
      <c r="D83" s="182"/>
      <c r="E83" s="182"/>
      <c r="F83" s="182"/>
      <c r="G83" s="182"/>
      <c r="H83" s="182"/>
      <c r="I83" s="182"/>
      <c r="J83" s="182"/>
      <c r="K83" s="183" t="s">
        <v>141</v>
      </c>
      <c r="L83" s="183"/>
      <c r="M83" s="183"/>
      <c r="N83" s="183"/>
      <c r="O83" s="183"/>
      <c r="P83" s="183"/>
      <c r="Q83" s="183"/>
      <c r="R83" s="183"/>
    </row>
    <row r="84" spans="1:18" ht="12" customHeight="1" outlineLevel="1" x14ac:dyDescent="0.2">
      <c r="A84" s="68"/>
      <c r="B84" s="184" t="s">
        <v>133</v>
      </c>
      <c r="C84" s="184"/>
      <c r="D84" s="184"/>
      <c r="E84" s="184"/>
      <c r="F84" s="184"/>
      <c r="G84" s="184"/>
      <c r="H84" s="184"/>
      <c r="I84" s="184"/>
      <c r="J84" s="184"/>
      <c r="K84" s="68"/>
      <c r="L84" s="68"/>
      <c r="M84" s="68"/>
      <c r="N84" s="68"/>
      <c r="O84" s="68"/>
      <c r="P84" s="68"/>
      <c r="Q84" s="68"/>
      <c r="R84" s="68"/>
    </row>
    <row r="85" spans="1:18" ht="12" customHeight="1" outlineLevel="1" x14ac:dyDescent="0.2">
      <c r="A85" s="68"/>
      <c r="B85" s="184" t="s">
        <v>142</v>
      </c>
      <c r="C85" s="184"/>
      <c r="D85" s="184"/>
      <c r="E85" s="184"/>
      <c r="F85" s="184"/>
      <c r="G85" s="184"/>
      <c r="H85" s="184"/>
      <c r="I85" s="184"/>
      <c r="J85" s="184"/>
      <c r="K85" s="178"/>
      <c r="L85" s="178"/>
      <c r="M85" s="178"/>
      <c r="N85" s="62"/>
      <c r="O85" s="62"/>
      <c r="P85" s="62"/>
      <c r="Q85" s="178"/>
      <c r="R85" s="178"/>
    </row>
    <row r="86" spans="1:18" ht="11.1" customHeight="1" outlineLevel="1" x14ac:dyDescent="0.2">
      <c r="A86" s="68"/>
      <c r="B86" s="68"/>
      <c r="C86" s="175"/>
      <c r="D86" s="175"/>
      <c r="E86" s="175"/>
      <c r="F86" s="175"/>
      <c r="G86" s="175"/>
      <c r="H86" s="175"/>
      <c r="I86" s="68"/>
      <c r="J86" s="68"/>
      <c r="K86" s="183" t="s">
        <v>143</v>
      </c>
      <c r="L86" s="183"/>
      <c r="M86" s="183"/>
      <c r="N86" s="62"/>
      <c r="O86" s="72" t="s">
        <v>137</v>
      </c>
      <c r="P86" s="62"/>
      <c r="Q86" s="183" t="s">
        <v>138</v>
      </c>
      <c r="R86" s="183"/>
    </row>
    <row r="87" spans="1:18" ht="11.1" customHeight="1" outlineLevel="1" x14ac:dyDescent="0.2">
      <c r="A87" s="68"/>
      <c r="B87" s="68"/>
      <c r="C87" s="175"/>
      <c r="D87" s="175"/>
      <c r="E87" s="175"/>
      <c r="F87" s="175"/>
      <c r="G87" s="175"/>
      <c r="H87" s="175"/>
      <c r="I87" s="68"/>
      <c r="J87" s="68"/>
      <c r="K87" s="68"/>
      <c r="L87" s="68"/>
      <c r="M87" s="68"/>
      <c r="N87" s="68"/>
      <c r="O87" s="68"/>
      <c r="P87" s="68"/>
      <c r="Q87" s="68"/>
      <c r="R87" s="68"/>
    </row>
    <row r="88" spans="1:18" ht="23.1" customHeight="1" outlineLevel="1" x14ac:dyDescent="0.2">
      <c r="A88" s="73" t="s">
        <v>144</v>
      </c>
      <c r="B88" s="62"/>
      <c r="C88" s="178"/>
      <c r="D88" s="178"/>
      <c r="E88" s="178"/>
      <c r="F88" s="178"/>
      <c r="G88" s="178"/>
      <c r="H88" s="178"/>
      <c r="I88" s="178"/>
      <c r="J88" s="178"/>
      <c r="K88" s="62"/>
      <c r="L88" s="62"/>
      <c r="M88" s="178"/>
      <c r="N88" s="178"/>
      <c r="O88" s="62"/>
      <c r="P88" s="178"/>
      <c r="Q88" s="178"/>
      <c r="R88" s="178"/>
    </row>
    <row r="89" spans="1:18" ht="11.1" customHeight="1" outlineLevel="1" x14ac:dyDescent="0.2">
      <c r="A89" s="62"/>
      <c r="B89" s="62"/>
      <c r="C89" s="183" t="s">
        <v>143</v>
      </c>
      <c r="D89" s="183"/>
      <c r="E89" s="183"/>
      <c r="F89" s="183"/>
      <c r="G89" s="183"/>
      <c r="H89" s="183"/>
      <c r="I89" s="183"/>
      <c r="J89" s="183"/>
      <c r="K89" s="72" t="s">
        <v>137</v>
      </c>
      <c r="L89" s="62"/>
      <c r="M89" s="183" t="s">
        <v>138</v>
      </c>
      <c r="N89" s="183"/>
      <c r="O89" s="62"/>
      <c r="P89" s="183" t="s">
        <v>145</v>
      </c>
      <c r="Q89" s="183"/>
      <c r="R89" s="183"/>
    </row>
    <row r="90" spans="1:18" ht="11.1" customHeight="1" x14ac:dyDescent="0.2">
      <c r="A90" s="75" t="s">
        <v>154</v>
      </c>
      <c r="B90" s="68"/>
      <c r="C90" s="175"/>
      <c r="D90" s="175"/>
      <c r="E90" s="175"/>
      <c r="F90" s="175"/>
      <c r="G90" s="175"/>
      <c r="H90" s="175"/>
      <c r="I90" s="68"/>
      <c r="J90" s="68"/>
      <c r="K90" s="68"/>
      <c r="L90" s="68"/>
      <c r="M90" s="68"/>
      <c r="N90" s="68"/>
      <c r="O90" s="68"/>
      <c r="P90" s="68"/>
      <c r="Q90" s="68"/>
      <c r="R90" s="68"/>
    </row>
    <row r="91" spans="1:18" ht="11.1" customHeight="1" x14ac:dyDescent="0.2">
      <c r="A91" s="68"/>
      <c r="B91" s="68"/>
      <c r="C91" s="175"/>
      <c r="D91" s="175"/>
      <c r="E91" s="175"/>
      <c r="F91" s="175"/>
      <c r="G91" s="175"/>
      <c r="H91" s="175"/>
      <c r="I91" s="68"/>
      <c r="J91" s="68"/>
      <c r="K91" s="68"/>
      <c r="L91" s="68"/>
      <c r="M91" s="68"/>
      <c r="N91" s="68"/>
      <c r="O91" s="68"/>
      <c r="P91" s="68"/>
      <c r="Q91" s="68"/>
      <c r="R91" s="68"/>
    </row>
    <row r="92" spans="1:18" ht="11.1" customHeight="1" x14ac:dyDescent="0.2">
      <c r="A92" s="68"/>
      <c r="B92" s="116"/>
      <c r="C92" s="175"/>
      <c r="D92" s="175"/>
      <c r="E92" s="175"/>
      <c r="F92" s="175"/>
      <c r="G92" s="175"/>
      <c r="H92" s="175"/>
      <c r="I92" s="68"/>
      <c r="J92" s="68"/>
      <c r="K92" s="68"/>
      <c r="L92" s="68"/>
      <c r="M92" s="68"/>
      <c r="N92" s="68"/>
      <c r="O92" s="68"/>
      <c r="P92" s="68"/>
      <c r="Q92" s="68"/>
      <c r="R92" s="68"/>
    </row>
    <row r="93" spans="1:18" ht="11.1" customHeight="1" x14ac:dyDescent="0.2">
      <c r="A93" s="62"/>
      <c r="B93" s="62"/>
      <c r="C93" s="182"/>
      <c r="D93" s="182"/>
      <c r="E93" s="182"/>
      <c r="F93" s="182"/>
      <c r="G93" s="182"/>
      <c r="H93" s="182"/>
      <c r="I93" s="62"/>
      <c r="J93" s="62"/>
      <c r="K93" s="62"/>
      <c r="L93" s="62"/>
      <c r="M93" s="62"/>
      <c r="N93" s="62"/>
      <c r="O93" s="62"/>
      <c r="P93" s="62"/>
      <c r="Q93" s="62"/>
      <c r="R93" s="62"/>
    </row>
  </sheetData>
  <mergeCells count="160">
    <mergeCell ref="C90:H90"/>
    <mergeCell ref="C91:H91"/>
    <mergeCell ref="C92:H92"/>
    <mergeCell ref="C93:H93"/>
    <mergeCell ref="C86:H86"/>
    <mergeCell ref="K86:M86"/>
    <mergeCell ref="Q86:R86"/>
    <mergeCell ref="C87:H87"/>
    <mergeCell ref="C88:J88"/>
    <mergeCell ref="M88:N88"/>
    <mergeCell ref="P88:R88"/>
    <mergeCell ref="C89:J89"/>
    <mergeCell ref="M89:N89"/>
    <mergeCell ref="P89:R89"/>
    <mergeCell ref="Q85:R85"/>
    <mergeCell ref="M77:N77"/>
    <mergeCell ref="Q77:R77"/>
    <mergeCell ref="C78:H78"/>
    <mergeCell ref="J78:K78"/>
    <mergeCell ref="M78:N78"/>
    <mergeCell ref="Q78:R78"/>
    <mergeCell ref="C79:H79"/>
    <mergeCell ref="M80:N80"/>
    <mergeCell ref="Q80:R80"/>
    <mergeCell ref="Q81:R81"/>
    <mergeCell ref="B82:J82"/>
    <mergeCell ref="K82:R82"/>
    <mergeCell ref="B83:J83"/>
    <mergeCell ref="K83:R83"/>
    <mergeCell ref="B84:J84"/>
    <mergeCell ref="B85:J85"/>
    <mergeCell ref="K85:M85"/>
    <mergeCell ref="C70:I70"/>
    <mergeCell ref="C71:I71"/>
    <mergeCell ref="C72:I72"/>
    <mergeCell ref="C73:I73"/>
    <mergeCell ref="C74:I74"/>
    <mergeCell ref="C75:I75"/>
    <mergeCell ref="C76:H76"/>
    <mergeCell ref="C77:H77"/>
    <mergeCell ref="J77:K77"/>
    <mergeCell ref="C61:I61"/>
    <mergeCell ref="C62:I62"/>
    <mergeCell ref="C63:I63"/>
    <mergeCell ref="C64:I64"/>
    <mergeCell ref="C65:I65"/>
    <mergeCell ref="C66:I66"/>
    <mergeCell ref="C67:I67"/>
    <mergeCell ref="C68:I68"/>
    <mergeCell ref="C69:I69"/>
    <mergeCell ref="C53:I53"/>
    <mergeCell ref="E54:F54"/>
    <mergeCell ref="G54:H54"/>
    <mergeCell ref="C55:H55"/>
    <mergeCell ref="C56:H56"/>
    <mergeCell ref="C57:I57"/>
    <mergeCell ref="C58:I58"/>
    <mergeCell ref="C59:I59"/>
    <mergeCell ref="C60:I60"/>
    <mergeCell ref="E42:F42"/>
    <mergeCell ref="G42:H42"/>
    <mergeCell ref="E44:F44"/>
    <mergeCell ref="G44:H44"/>
    <mergeCell ref="E45:F45"/>
    <mergeCell ref="G45:H45"/>
    <mergeCell ref="E51:F51"/>
    <mergeCell ref="G51:H51"/>
    <mergeCell ref="E52:F52"/>
    <mergeCell ref="G52:H52"/>
    <mergeCell ref="E46:F46"/>
    <mergeCell ref="G46:H46"/>
    <mergeCell ref="E47:F47"/>
    <mergeCell ref="G47:H47"/>
    <mergeCell ref="E48:F48"/>
    <mergeCell ref="G48:H48"/>
    <mergeCell ref="E49:F49"/>
    <mergeCell ref="G49:H49"/>
    <mergeCell ref="E50:F50"/>
    <mergeCell ref="G50:H50"/>
    <mergeCell ref="E43:F43"/>
    <mergeCell ref="G43:H43"/>
    <mergeCell ref="E37:F37"/>
    <mergeCell ref="G37:H37"/>
    <mergeCell ref="E38:F38"/>
    <mergeCell ref="G38:H38"/>
    <mergeCell ref="E39:F39"/>
    <mergeCell ref="G39:H39"/>
    <mergeCell ref="E40:F40"/>
    <mergeCell ref="G40:H40"/>
    <mergeCell ref="E41:F41"/>
    <mergeCell ref="G41:H41"/>
    <mergeCell ref="E32:F32"/>
    <mergeCell ref="G32:H32"/>
    <mergeCell ref="E33:F33"/>
    <mergeCell ref="G33:H33"/>
    <mergeCell ref="E34:F34"/>
    <mergeCell ref="G34:H34"/>
    <mergeCell ref="E35:F35"/>
    <mergeCell ref="G35:H35"/>
    <mergeCell ref="E36:F36"/>
    <mergeCell ref="G36:H36"/>
    <mergeCell ref="E26:F26"/>
    <mergeCell ref="G26:H26"/>
    <mergeCell ref="E28:F28"/>
    <mergeCell ref="G28:H28"/>
    <mergeCell ref="E29:F29"/>
    <mergeCell ref="G29:H29"/>
    <mergeCell ref="E30:F30"/>
    <mergeCell ref="G30:H30"/>
    <mergeCell ref="E31:F31"/>
    <mergeCell ref="G31:H31"/>
    <mergeCell ref="E27:F27"/>
    <mergeCell ref="G27:H27"/>
    <mergeCell ref="E21:F21"/>
    <mergeCell ref="G21:H21"/>
    <mergeCell ref="E22:F22"/>
    <mergeCell ref="G22:H22"/>
    <mergeCell ref="E23:F23"/>
    <mergeCell ref="G23:H23"/>
    <mergeCell ref="E24:F24"/>
    <mergeCell ref="G24:H24"/>
    <mergeCell ref="E25:F25"/>
    <mergeCell ref="G25:H25"/>
    <mergeCell ref="Q14:Q15"/>
    <mergeCell ref="R14:R15"/>
    <mergeCell ref="C16:I16"/>
    <mergeCell ref="C17:I17"/>
    <mergeCell ref="E18:F18"/>
    <mergeCell ref="G18:H18"/>
    <mergeCell ref="E19:F19"/>
    <mergeCell ref="G19:H19"/>
    <mergeCell ref="E20:F20"/>
    <mergeCell ref="G20:H20"/>
    <mergeCell ref="A7:G8"/>
    <mergeCell ref="H7:P8"/>
    <mergeCell ref="A9:G9"/>
    <mergeCell ref="H9:P9"/>
    <mergeCell ref="A10:H10"/>
    <mergeCell ref="C11:H11"/>
    <mergeCell ref="C12:H12"/>
    <mergeCell ref="A13:A15"/>
    <mergeCell ref="B13:B15"/>
    <mergeCell ref="C13:I15"/>
    <mergeCell ref="J13:K13"/>
    <mergeCell ref="L13:O13"/>
    <mergeCell ref="P13:P15"/>
    <mergeCell ref="J14:J15"/>
    <mergeCell ref="K14:K15"/>
    <mergeCell ref="L14:L15"/>
    <mergeCell ref="M14:N14"/>
    <mergeCell ref="O14:O15"/>
    <mergeCell ref="C1:H1"/>
    <mergeCell ref="A2:Q2"/>
    <mergeCell ref="A3:Q3"/>
    <mergeCell ref="C4:H4"/>
    <mergeCell ref="P4:Q4"/>
    <mergeCell ref="C5:H5"/>
    <mergeCell ref="K5:L5"/>
    <mergeCell ref="C6:H6"/>
    <mergeCell ref="P6:Q6"/>
  </mergeCells>
  <pageMargins left="0.39370078740157483" right="0.39370078740157483" top="0.39370078740157483" bottom="0.39370078740157483" header="0" footer="0"/>
  <pageSetup paperSize="9" scale="77" fitToHeight="0" pageOrder="overThenDown" orientation="landscape" r:id="rId1"/>
  <headerFooter>
    <oddHeader>&amp;R&amp;"Arial,normal"&amp;7Форма 0503128, с. &amp;P</oddHead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2024-03-11T11:42:55Z</cp:lastPrinted>
  <dcterms:created xsi:type="dcterms:W3CDTF">2024-02-22T16:56:14Z</dcterms:created>
  <dcterms:modified xsi:type="dcterms:W3CDTF">2025-02-27T06:03:55Z</dcterms:modified>
</cp:coreProperties>
</file>