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Сводный сметный расчет" sheetId="1" r:id="rId1"/>
  </sheets>
  <definedNames>
    <definedName name="_xlnm.Print_Area" localSheetId="0">'Сводный сметный расчет'!$A$1:$G$22</definedName>
  </definedNames>
  <calcPr fullCalcOnLoad="1"/>
</workbook>
</file>

<file path=xl/sharedStrings.xml><?xml version="1.0" encoding="utf-8"?>
<sst xmlns="http://schemas.openxmlformats.org/spreadsheetml/2006/main" count="26" uniqueCount="22">
  <si>
    <t>Наименование работ и затрат</t>
  </si>
  <si>
    <t>Непредвиденные работы и затраты 2%</t>
  </si>
  <si>
    <t>ИТОГО:</t>
  </si>
  <si>
    <t>№ п/п</t>
  </si>
  <si>
    <t>х</t>
  </si>
  <si>
    <t xml:space="preserve">Строительно-монтажные работы </t>
  </si>
  <si>
    <t>Согласовано:</t>
  </si>
  <si>
    <t>"Утверждаю"</t>
  </si>
  <si>
    <t>РАСЧЕТ</t>
  </si>
  <si>
    <t>начальной (максимальной) цены контракта по объекту</t>
  </si>
  <si>
    <t>базисно-индексным методом</t>
  </si>
  <si>
    <t>Стоимость работ в базисных ценах 2000г. в тыс. руб.</t>
  </si>
  <si>
    <t>М.Ю. Полухин</t>
  </si>
  <si>
    <t xml:space="preserve">Заместитель министра жилищно-коммунального хозяйства Ростовкой области  </t>
  </si>
  <si>
    <t>Глава администрации Подгорненского сельского поселения</t>
  </si>
  <si>
    <t>_______________Л.В. Горбатенко</t>
  </si>
  <si>
    <t>"____"___________________2020г.</t>
  </si>
  <si>
    <t>«Парк по адресу: с. Подгорное, в центре села между ул. Советская и ул. Ленина» (благоустройство)</t>
  </si>
  <si>
    <t>Сметная стоимость в текущем уровне цен по состоянию на 4 кв 2019 года</t>
  </si>
  <si>
    <t>Оборудование</t>
  </si>
  <si>
    <t>Индексы пересчета в уровнь цен 4 кв. 2019          (с НДС 20%)</t>
  </si>
  <si>
    <t>Всего стоимость работ в уровне цен  4 кв. 2019               (с НДС 20%) в тыс. руб.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</si>
</sst>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#,##0.0000"/>
    <numFmt numFmtId="179" formatCode="#,##0.00000"/>
    <numFmt numFmtId="180" formatCode="#,##0.0"/>
    <numFmt numFmtId="181" formatCode="0.0%"/>
  </numFmts>
  <fonts count="50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4" fontId="2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4" fontId="49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16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77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5" fillId="33" borderId="0" xfId="54" applyNumberFormat="1" applyFont="1" applyFill="1" applyBorder="1" applyAlignment="1">
      <alignment horizontal="left"/>
      <protection/>
    </xf>
    <xf numFmtId="0" fontId="1" fillId="33" borderId="0" xfId="0" applyFont="1" applyFill="1" applyAlignment="1">
      <alignment/>
    </xf>
    <xf numFmtId="2" fontId="1" fillId="33" borderId="0" xfId="0" applyNumberFormat="1" applyFont="1" applyFill="1" applyAlignment="1">
      <alignment/>
    </xf>
    <xf numFmtId="2" fontId="1" fillId="33" borderId="0" xfId="0" applyNumberFormat="1" applyFont="1" applyFill="1" applyBorder="1" applyAlignment="1">
      <alignment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right" vertical="top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12" xfId="0" applyFont="1" applyBorder="1" applyAlignment="1">
      <alignment horizontal="left" vertical="center"/>
    </xf>
    <xf numFmtId="49" fontId="5" fillId="33" borderId="0" xfId="54" applyNumberFormat="1" applyFont="1" applyFill="1" applyBorder="1" applyAlignment="1">
      <alignment wrapText="1"/>
      <protection/>
    </xf>
    <xf numFmtId="49" fontId="5" fillId="33" borderId="0" xfId="54" applyNumberFormat="1" applyFont="1" applyFill="1" applyBorder="1" applyAlignment="1">
      <alignment horizontal="right" wrapText="1"/>
      <protection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асчет ц реконструкция объекта культурного наследия Чехова 60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showGridLines="0" tabSelected="1" zoomScaleSheetLayoutView="100" zoomScalePageLayoutView="0" workbookViewId="0" topLeftCell="A1">
      <selection activeCell="G19" sqref="G19"/>
    </sheetView>
  </sheetViews>
  <sheetFormatPr defaultColWidth="9.00390625" defaultRowHeight="12.75"/>
  <cols>
    <col min="1" max="1" width="6.625" style="1" customWidth="1"/>
    <col min="2" max="2" width="34.25390625" style="2" customWidth="1"/>
    <col min="3" max="3" width="14.75390625" style="4" customWidth="1"/>
    <col min="4" max="4" width="7.625" style="4" customWidth="1"/>
    <col min="5" max="5" width="4.625" style="4" customWidth="1"/>
    <col min="6" max="6" width="7.625" style="4" customWidth="1"/>
    <col min="7" max="7" width="15.25390625" style="4" customWidth="1"/>
    <col min="8" max="16384" width="9.125" style="3" customWidth="1"/>
  </cols>
  <sheetData>
    <row r="1" spans="1:7" ht="15">
      <c r="A1" s="22"/>
      <c r="B1" s="23"/>
      <c r="C1" s="24"/>
      <c r="D1" s="69" t="s">
        <v>7</v>
      </c>
      <c r="E1" s="69"/>
      <c r="F1" s="69"/>
      <c r="G1" s="69"/>
    </row>
    <row r="2" spans="1:7" ht="35.25" customHeight="1">
      <c r="A2" s="22"/>
      <c r="B2" s="23"/>
      <c r="C2" s="24"/>
      <c r="D2" s="70" t="s">
        <v>14</v>
      </c>
      <c r="E2" s="70"/>
      <c r="F2" s="70"/>
      <c r="G2" s="70"/>
    </row>
    <row r="3" spans="1:7" ht="25.5" customHeight="1">
      <c r="A3" s="22"/>
      <c r="B3" s="23"/>
      <c r="C3" s="24"/>
      <c r="D3" s="68" t="s">
        <v>15</v>
      </c>
      <c r="E3" s="68"/>
      <c r="F3" s="68"/>
      <c r="G3" s="68"/>
    </row>
    <row r="4" spans="1:7" s="25" customFormat="1" ht="30.75" customHeight="1">
      <c r="A4" s="21"/>
      <c r="B4" s="21"/>
      <c r="C4" s="21"/>
      <c r="D4" s="74" t="s">
        <v>16</v>
      </c>
      <c r="E4" s="74"/>
      <c r="F4" s="74"/>
      <c r="G4" s="74"/>
    </row>
    <row r="5" spans="1:13" ht="36" customHeight="1">
      <c r="A5" s="75" t="s">
        <v>8</v>
      </c>
      <c r="B5" s="75"/>
      <c r="C5" s="75"/>
      <c r="D5" s="75"/>
      <c r="E5" s="75"/>
      <c r="F5" s="75"/>
      <c r="G5" s="75"/>
      <c r="H5" s="26"/>
      <c r="I5" s="27"/>
      <c r="J5" s="27"/>
      <c r="K5" s="27"/>
      <c r="L5" s="27"/>
      <c r="M5" s="27"/>
    </row>
    <row r="6" spans="1:13" s="29" customFormat="1" ht="15.75">
      <c r="A6" s="75" t="s">
        <v>9</v>
      </c>
      <c r="B6" s="75"/>
      <c r="C6" s="75"/>
      <c r="D6" s="75"/>
      <c r="E6" s="75"/>
      <c r="F6" s="75"/>
      <c r="G6" s="75"/>
      <c r="H6" s="26"/>
      <c r="I6" s="28"/>
      <c r="J6" s="28"/>
      <c r="K6" s="28"/>
      <c r="L6" s="28"/>
      <c r="M6" s="28"/>
    </row>
    <row r="7" spans="1:13" s="29" customFormat="1" ht="15.75">
      <c r="A7" s="46" t="s">
        <v>10</v>
      </c>
      <c r="B7" s="46"/>
      <c r="C7" s="46"/>
      <c r="D7" s="46"/>
      <c r="E7" s="46"/>
      <c r="F7" s="46"/>
      <c r="G7" s="46"/>
      <c r="H7" s="30"/>
      <c r="I7" s="31"/>
      <c r="J7" s="31"/>
      <c r="K7" s="31"/>
      <c r="L7" s="31"/>
      <c r="M7" s="31"/>
    </row>
    <row r="8" spans="1:7" s="7" customFormat="1" ht="45.75" customHeight="1">
      <c r="A8" s="50" t="s">
        <v>17</v>
      </c>
      <c r="B8" s="50"/>
      <c r="C8" s="50"/>
      <c r="D8" s="50"/>
      <c r="E8" s="50"/>
      <c r="F8" s="50"/>
      <c r="G8" s="50"/>
    </row>
    <row r="9" spans="1:7" s="7" customFormat="1" ht="19.5" customHeight="1">
      <c r="A9" s="49" t="s">
        <v>18</v>
      </c>
      <c r="B9" s="49"/>
      <c r="C9" s="49"/>
      <c r="D9" s="49"/>
      <c r="E9" s="49"/>
      <c r="F9" s="49"/>
      <c r="G9" s="49"/>
    </row>
    <row r="10" spans="1:7" s="7" customFormat="1" ht="12.75">
      <c r="A10" s="14"/>
      <c r="B10" s="15"/>
      <c r="C10" s="16"/>
      <c r="D10" s="16"/>
      <c r="E10" s="16"/>
      <c r="F10" s="16"/>
      <c r="G10" s="16"/>
    </row>
    <row r="11" spans="1:7" s="7" customFormat="1" ht="12.75" customHeight="1">
      <c r="A11" s="48" t="s">
        <v>3</v>
      </c>
      <c r="B11" s="48" t="s">
        <v>0</v>
      </c>
      <c r="C11" s="48" t="s">
        <v>11</v>
      </c>
      <c r="D11" s="56" t="s">
        <v>20</v>
      </c>
      <c r="E11" s="57"/>
      <c r="F11" s="58"/>
      <c r="G11" s="48" t="s">
        <v>21</v>
      </c>
    </row>
    <row r="12" spans="1:7" s="7" customFormat="1" ht="12.75" customHeight="1">
      <c r="A12" s="48"/>
      <c r="B12" s="48"/>
      <c r="C12" s="48"/>
      <c r="D12" s="59"/>
      <c r="E12" s="60"/>
      <c r="F12" s="61"/>
      <c r="G12" s="48"/>
    </row>
    <row r="13" spans="1:7" s="7" customFormat="1" ht="21" customHeight="1">
      <c r="A13" s="48"/>
      <c r="B13" s="48"/>
      <c r="C13" s="48"/>
      <c r="D13" s="59"/>
      <c r="E13" s="60"/>
      <c r="F13" s="61"/>
      <c r="G13" s="48"/>
    </row>
    <row r="14" spans="1:7" s="7" customFormat="1" ht="32.25" customHeight="1">
      <c r="A14" s="48"/>
      <c r="B14" s="48"/>
      <c r="C14" s="48"/>
      <c r="D14" s="62"/>
      <c r="E14" s="63"/>
      <c r="F14" s="64"/>
      <c r="G14" s="48"/>
    </row>
    <row r="15" spans="1:7" s="7" customFormat="1" ht="18" customHeight="1">
      <c r="A15" s="9">
        <v>1</v>
      </c>
      <c r="B15" s="9">
        <v>2</v>
      </c>
      <c r="C15" s="9">
        <v>3</v>
      </c>
      <c r="D15" s="65">
        <v>4</v>
      </c>
      <c r="E15" s="66"/>
      <c r="F15" s="67"/>
      <c r="G15" s="9">
        <v>5</v>
      </c>
    </row>
    <row r="16" spans="1:7" s="7" customFormat="1" ht="29.25" customHeight="1">
      <c r="A16" s="9">
        <v>1</v>
      </c>
      <c r="B16" s="32" t="s">
        <v>5</v>
      </c>
      <c r="C16" s="33">
        <v>1608.1</v>
      </c>
      <c r="D16" s="33">
        <v>7.61</v>
      </c>
      <c r="E16" s="33" t="s">
        <v>4</v>
      </c>
      <c r="F16" s="33">
        <v>1.2</v>
      </c>
      <c r="G16" s="33">
        <f>ROUND((C16*D16*F16),2)</f>
        <v>14685.17</v>
      </c>
    </row>
    <row r="17" spans="1:8" s="7" customFormat="1" ht="26.25" customHeight="1">
      <c r="A17" s="9">
        <v>2</v>
      </c>
      <c r="B17" s="34" t="s">
        <v>1</v>
      </c>
      <c r="C17" s="36">
        <f>ROUNDDOWN((C16*2%),2)</f>
        <v>32.16</v>
      </c>
      <c r="D17" s="36">
        <v>7.61</v>
      </c>
      <c r="E17" s="33" t="s">
        <v>4</v>
      </c>
      <c r="F17" s="33">
        <v>1.2</v>
      </c>
      <c r="G17" s="33">
        <f>ROUND((C17*D17*F17),2)</f>
        <v>293.69</v>
      </c>
      <c r="H17" s="17"/>
    </row>
    <row r="18" spans="1:8" s="7" customFormat="1" ht="26.25" customHeight="1">
      <c r="A18" s="9">
        <v>3</v>
      </c>
      <c r="B18" s="34" t="s">
        <v>19</v>
      </c>
      <c r="C18" s="35">
        <v>4.17</v>
      </c>
      <c r="D18" s="36">
        <v>4.09</v>
      </c>
      <c r="E18" s="33" t="s">
        <v>4</v>
      </c>
      <c r="F18" s="33">
        <v>1.2</v>
      </c>
      <c r="G18" s="33">
        <f>ROUND((C18*D18*F18),2)</f>
        <v>20.47</v>
      </c>
      <c r="H18" s="17"/>
    </row>
    <row r="19" spans="1:8" s="7" customFormat="1" ht="26.25" customHeight="1">
      <c r="A19" s="9">
        <v>4</v>
      </c>
      <c r="B19" s="34" t="s">
        <v>1</v>
      </c>
      <c r="C19" s="36">
        <f>ROUNDDOWN((C18*2%),2)</f>
        <v>0.08</v>
      </c>
      <c r="D19" s="36">
        <v>4.09</v>
      </c>
      <c r="E19" s="33" t="s">
        <v>4</v>
      </c>
      <c r="F19" s="33">
        <v>1.2</v>
      </c>
      <c r="G19" s="33">
        <f>ROUND((C19*D19*F19),2)</f>
        <v>0.39</v>
      </c>
      <c r="H19" s="17"/>
    </row>
    <row r="20" spans="1:8" s="7" customFormat="1" ht="24" customHeight="1">
      <c r="A20" s="37">
        <v>5</v>
      </c>
      <c r="B20" s="34" t="s">
        <v>2</v>
      </c>
      <c r="C20" s="36"/>
      <c r="D20" s="36"/>
      <c r="E20" s="36"/>
      <c r="F20" s="36"/>
      <c r="G20" s="36">
        <f>SUM(G16:G19)</f>
        <v>14999.72</v>
      </c>
      <c r="H20" s="13"/>
    </row>
    <row r="21" spans="1:7" ht="54" customHeight="1">
      <c r="A21" s="71" t="s">
        <v>6</v>
      </c>
      <c r="B21" s="71"/>
      <c r="C21" s="38"/>
      <c r="D21" s="38"/>
      <c r="E21" s="38"/>
      <c r="F21" s="38"/>
      <c r="G21" s="38"/>
    </row>
    <row r="22" spans="1:16" s="45" customFormat="1" ht="30" customHeight="1">
      <c r="A22" s="72" t="s">
        <v>13</v>
      </c>
      <c r="B22" s="72"/>
      <c r="C22" s="72"/>
      <c r="D22" s="73" t="s">
        <v>12</v>
      </c>
      <c r="E22" s="73"/>
      <c r="F22" s="73"/>
      <c r="G22" s="73"/>
      <c r="H22" s="39"/>
      <c r="I22" s="40"/>
      <c r="J22" s="41"/>
      <c r="K22" s="42"/>
      <c r="L22" s="43"/>
      <c r="M22" s="43"/>
      <c r="N22" s="43"/>
      <c r="O22" s="43"/>
      <c r="P22" s="44"/>
    </row>
    <row r="23" spans="1:7" ht="48.75" customHeight="1">
      <c r="A23" s="18"/>
      <c r="B23" s="19"/>
      <c r="C23" s="19"/>
      <c r="D23" s="19"/>
      <c r="E23" s="19"/>
      <c r="F23" s="19"/>
      <c r="G23" s="20"/>
    </row>
    <row r="24" spans="1:7" ht="15.75" customHeight="1">
      <c r="A24" s="55"/>
      <c r="B24" s="55"/>
      <c r="C24" s="12"/>
      <c r="D24" s="12"/>
      <c r="E24" s="12"/>
      <c r="F24" s="12"/>
      <c r="G24" s="12"/>
    </row>
    <row r="25" spans="1:9" s="7" customFormat="1" ht="41.25" customHeight="1">
      <c r="A25" s="54"/>
      <c r="B25" s="54"/>
      <c r="C25" s="52"/>
      <c r="D25" s="52"/>
      <c r="E25" s="52"/>
      <c r="F25" s="51"/>
      <c r="G25" s="51"/>
      <c r="H25" s="12"/>
      <c r="I25" s="12"/>
    </row>
    <row r="26" spans="1:7" ht="15" customHeight="1">
      <c r="A26" s="10"/>
      <c r="B26" s="6"/>
      <c r="C26" s="8"/>
      <c r="D26" s="8"/>
      <c r="E26" s="8"/>
      <c r="F26" s="8"/>
      <c r="G26" s="8"/>
    </row>
    <row r="27" spans="1:7" ht="15.75" customHeight="1">
      <c r="A27" s="11"/>
      <c r="B27" s="12"/>
      <c r="C27" s="12"/>
      <c r="D27" s="12"/>
      <c r="E27" s="12"/>
      <c r="F27" s="12"/>
      <c r="G27" s="12"/>
    </row>
    <row r="28" spans="1:7" s="7" customFormat="1" ht="41.25" customHeight="1">
      <c r="A28" s="54"/>
      <c r="B28" s="54"/>
      <c r="C28" s="52"/>
      <c r="D28" s="52"/>
      <c r="E28" s="52"/>
      <c r="F28" s="55"/>
      <c r="G28" s="55"/>
    </row>
    <row r="29" spans="1:7" s="7" customFormat="1" ht="12.75">
      <c r="A29" s="55"/>
      <c r="B29" s="55"/>
      <c r="C29" s="55"/>
      <c r="D29" s="55"/>
      <c r="E29" s="55"/>
      <c r="F29" s="55"/>
      <c r="G29" s="55"/>
    </row>
    <row r="30" spans="1:7" s="7" customFormat="1" ht="12.75">
      <c r="A30" s="5"/>
      <c r="B30" s="6"/>
      <c r="C30" s="47"/>
      <c r="D30" s="47"/>
      <c r="E30" s="47"/>
      <c r="F30" s="47"/>
      <c r="G30" s="47"/>
    </row>
    <row r="31" spans="3:7" ht="12.75">
      <c r="C31" s="53"/>
      <c r="D31" s="53"/>
      <c r="E31" s="53"/>
      <c r="F31" s="53"/>
      <c r="G31" s="53"/>
    </row>
  </sheetData>
  <sheetProtection/>
  <mergeCells count="28">
    <mergeCell ref="D3:G3"/>
    <mergeCell ref="D1:G1"/>
    <mergeCell ref="D2:G2"/>
    <mergeCell ref="A21:B21"/>
    <mergeCell ref="A22:C22"/>
    <mergeCell ref="D22:G22"/>
    <mergeCell ref="A11:A14"/>
    <mergeCell ref="D4:G4"/>
    <mergeCell ref="A5:G5"/>
    <mergeCell ref="A6:G6"/>
    <mergeCell ref="C31:G31"/>
    <mergeCell ref="A28:B28"/>
    <mergeCell ref="F28:G28"/>
    <mergeCell ref="A24:B24"/>
    <mergeCell ref="A25:B25"/>
    <mergeCell ref="D11:F14"/>
    <mergeCell ref="A29:G29"/>
    <mergeCell ref="C28:E28"/>
    <mergeCell ref="G11:G14"/>
    <mergeCell ref="D15:F15"/>
    <mergeCell ref="A7:G7"/>
    <mergeCell ref="C30:G30"/>
    <mergeCell ref="C11:C14"/>
    <mergeCell ref="A9:G9"/>
    <mergeCell ref="B11:B14"/>
    <mergeCell ref="A8:G8"/>
    <mergeCell ref="F25:G25"/>
    <mergeCell ref="C25:E25"/>
  </mergeCells>
  <printOptions/>
  <pageMargins left="0.7874015748031497" right="0.3937007874015748" top="0.7874015748031497" bottom="0.3937007874015748" header="0.2362204724409449" footer="0.2362204724409449"/>
  <pageSetup fitToHeight="100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podpruzhnikova-yuo</cp:lastModifiedBy>
  <cp:lastPrinted>2018-06-15T09:20:09Z</cp:lastPrinted>
  <dcterms:created xsi:type="dcterms:W3CDTF">2002-03-25T05:35:56Z</dcterms:created>
  <dcterms:modified xsi:type="dcterms:W3CDTF">2020-02-04T06:12:03Z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